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F3D181CD-2DDA-41E0-8368-9D9F6174A6D6}" xr6:coauthVersionLast="33" xr6:coauthVersionMax="33" xr10:uidLastSave="{00000000-0000-0000-0000-000000000000}"/>
  <bookViews>
    <workbookView xWindow="0" yWindow="0" windowWidth="20490" windowHeight="7545" tabRatio="597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'!$A$2:$AC$54</definedName>
    <definedName name="_xlnm._FilterDatabase" localSheetId="1" hidden="1">'GAS 5Kg '!$A$4:$AC$61</definedName>
  </definedNames>
  <calcPr calcId="162913"/>
</workbook>
</file>

<file path=xl/calcChain.xml><?xml version="1.0" encoding="utf-8"?>
<calcChain xmlns="http://schemas.openxmlformats.org/spreadsheetml/2006/main">
  <c r="AD44" i="3" l="1"/>
  <c r="AD44" i="1"/>
  <c r="AE44" i="1"/>
  <c r="AD43" i="3"/>
  <c r="AD43" i="1"/>
  <c r="AE43" i="1"/>
  <c r="AE42" i="3"/>
  <c r="AG42" i="3" s="1"/>
  <c r="AE42" i="1"/>
  <c r="AG42" i="1" s="1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G5" i="3"/>
  <c r="AG5" i="1"/>
  <c r="AF5" i="3"/>
  <c r="AF5" i="1"/>
  <c r="AE43" i="3" l="1"/>
  <c r="AE44" i="3"/>
  <c r="AF42" i="1"/>
  <c r="AF42" i="3"/>
  <c r="AD42" i="1"/>
  <c r="AD42" i="3"/>
  <c r="AC42" i="3" l="1"/>
  <c r="AC42" i="1"/>
  <c r="AB42" i="3"/>
  <c r="AB42" i="1"/>
  <c r="AA42" i="3"/>
  <c r="AA42" i="1"/>
  <c r="AC43" i="1" l="1"/>
  <c r="AC43" i="3"/>
  <c r="AB43" i="3"/>
  <c r="AB43" i="1"/>
  <c r="Z42" i="3"/>
  <c r="AA43" i="3" s="1"/>
  <c r="Z42" i="1"/>
  <c r="Y42" i="1"/>
  <c r="Z43" i="1" l="1"/>
  <c r="AA43" i="1"/>
  <c r="Y42" i="3"/>
  <c r="Z43" i="3" s="1"/>
  <c r="X42" i="3" l="1"/>
  <c r="Y43" i="3" s="1"/>
  <c r="X42" i="1"/>
  <c r="Y43" i="1" s="1"/>
  <c r="W42" i="3"/>
  <c r="W42" i="1"/>
  <c r="X43" i="3" l="1"/>
  <c r="X43" i="1"/>
  <c r="V42" i="1"/>
  <c r="W43" i="1" s="1"/>
  <c r="V42" i="3"/>
  <c r="W43" i="3" s="1"/>
  <c r="U42" i="1" l="1"/>
  <c r="V43" i="1" s="1"/>
  <c r="U42" i="3"/>
  <c r="V43" i="3" s="1"/>
  <c r="T42" i="1"/>
  <c r="T42" i="3"/>
  <c r="S42" i="3"/>
  <c r="R42" i="3"/>
  <c r="S42" i="1"/>
  <c r="R42" i="1"/>
  <c r="T43" i="1" l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<sst xmlns="http://schemas.openxmlformats.org/spreadsheetml/2006/main" count="184" uniqueCount="59">
  <si>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</si>
  <si>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</si>
  <si>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</si>
  <si>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</si>
  <si>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</si>
  <si>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</si>
  <si>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</si>
  <si>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</si>
  <si>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</si>
  <si>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</si>
  <si>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</si>
  <si>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</si>
  <si>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</si>
  <si>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</si>
  <si>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</si>
  <si>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</si>
  <si>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</si>
  <si>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</si>
  <si>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</si>
  <si>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</si>
  <si>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</si>
  <si>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</si>
  <si>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</si>
  <si>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</si>
  <si>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</si>
  <si>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</si>
  <si>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</si>
  <si>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</si>
  <si>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</si>
  <si>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</si>
  <si>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</si>
  <si>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</si>
  <si>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</si>
  <si>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</si>
  <si>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</si>
  <si>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</si>
  <si>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</si>
  <si>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</si>
  <si>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</si>
  <si>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</si>
  <si>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</si>
  <si>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</si>
  <si>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</si>
  <si>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</si>
  <si>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</si>
  <si>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</si>
  <si>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</si>
  <si>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EBONYI</t>
  </si>
  <si>
    <t>BENUE</t>
  </si>
  <si>
    <t>YOBE</t>
  </si>
  <si>
    <t>BORNO</t>
  </si>
  <si>
    <t xml:space="preserve">PRICE WATCH (JANUARY 2016-MARCH 2018) </t>
  </si>
  <si>
    <t>Year on Year %</t>
  </si>
  <si>
    <t>Month on Month %</t>
  </si>
  <si>
    <t>(may 2017-may 2018)</t>
  </si>
  <si>
    <t>apr 2018-may 2018</t>
  </si>
  <si>
    <t>BAUCHI/GOMBE</t>
  </si>
  <si>
    <t>EKITI</t>
  </si>
  <si>
    <t>KADUNA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</si>
</sst>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164" fontId="15" fillId="0" borderId="0" applyFont="0" applyFill="0" applyBorder="0" applyAlignment="0" applyProtection="0"/>
    <xf numFmtId="0" fontId="17" fillId="0" borderId="0"/>
    <xf numFmtId="0" fontId="17" fillId="0" borderId="0"/>
  </cellStyleXfs>
  <cellXfs count="60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2" applyNumberFormat="1" applyFont="1"/>
    <xf numFmtId="2" fontId="2" fillId="0" borderId="0" xfId="2" applyNumberFormat="1" applyFont="1"/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10" fillId="0" borderId="2" xfId="1" applyNumberFormat="1" applyFont="1" applyFill="1" applyBorder="1" applyAlignment="1">
      <alignment horizontal="right" wrapText="1"/>
    </xf>
    <xf numFmtId="2" fontId="10" fillId="0" borderId="3" xfId="1" applyNumberFormat="1" applyFont="1" applyFill="1" applyBorder="1" applyAlignment="1">
      <alignment horizontal="right" wrapText="1"/>
    </xf>
    <xf numFmtId="2" fontId="10" fillId="0" borderId="2" xfId="4" applyNumberFormat="1" applyFont="1" applyFill="1" applyBorder="1" applyAlignment="1">
      <alignment horizontal="right" wrapText="1"/>
    </xf>
    <xf numFmtId="2" fontId="10" fillId="0" borderId="2" xfId="5" applyNumberFormat="1" applyFont="1" applyFill="1" applyBorder="1" applyAlignment="1">
      <alignment horizontal="right" wrapText="1"/>
    </xf>
    <xf numFmtId="2" fontId="12" fillId="0" borderId="2" xfId="5" applyNumberFormat="1" applyFont="1" applyFill="1" applyBorder="1" applyAlignment="1">
      <alignment horizontal="right" wrapText="1"/>
    </xf>
    <xf numFmtId="0" fontId="13" fillId="0" borderId="0" xfId="0" applyFont="1"/>
    <xf numFmtId="17" fontId="12" fillId="2" borderId="1" xfId="1" applyNumberFormat="1" applyFont="1" applyFill="1" applyBorder="1" applyAlignment="1">
      <alignment horizontal="center"/>
    </xf>
    <xf numFmtId="2" fontId="14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165" fontId="1" fillId="0" borderId="2" xfId="6" applyNumberFormat="1" applyFont="1" applyFill="1" applyBorder="1" applyAlignment="1">
      <alignment horizontal="right" wrapText="1"/>
    </xf>
    <xf numFmtId="165" fontId="1" fillId="0" borderId="3" xfId="6" applyNumberFormat="1" applyFont="1" applyFill="1" applyBorder="1" applyAlignment="1">
      <alignment horizontal="right" wrapText="1"/>
    </xf>
    <xf numFmtId="2" fontId="16" fillId="0" borderId="2" xfId="7" applyNumberFormat="1" applyFont="1" applyFill="1" applyBorder="1" applyAlignment="1">
      <alignment horizontal="right" wrapText="1"/>
    </xf>
    <xf numFmtId="2" fontId="16" fillId="0" borderId="2" xfId="8" applyNumberFormat="1" applyFont="1" applyFill="1" applyBorder="1" applyAlignment="1">
      <alignment horizontal="right" wrapText="1"/>
    </xf>
    <xf numFmtId="2" fontId="16" fillId="0" borderId="3" xfId="8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3" xfId="4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66" fontId="18" fillId="4" borderId="0" xfId="0" applyNumberFormat="1" applyFont="1" applyFill="1" applyAlignment="1">
      <alignment horizontal="center" vertical="center"/>
    </xf>
    <xf numFmtId="0" fontId="4" fillId="4" borderId="3" xfId="1" applyFont="1" applyFill="1" applyBorder="1" applyAlignment="1">
      <alignment horizontal="left" wrapText="1"/>
    </xf>
    <xf numFmtId="0" fontId="3" fillId="4" borderId="0" xfId="0" applyFont="1" applyFill="1"/>
    <xf numFmtId="2" fontId="3" fillId="4" borderId="0" xfId="0" applyNumberFormat="1" applyFont="1" applyFill="1"/>
    <xf numFmtId="0" fontId="0" fillId="4" borderId="0" xfId="0" applyFill="1"/>
    <xf numFmtId="2" fontId="16" fillId="0" borderId="0" xfId="4" applyNumberFormat="1" applyFont="1" applyFill="1" applyBorder="1" applyAlignment="1">
      <alignment horizontal="right" wrapText="1"/>
    </xf>
    <xf numFmtId="2" fontId="16" fillId="0" borderId="0" xfId="8" applyNumberFormat="1" applyFont="1" applyFill="1" applyBorder="1" applyAlignment="1">
      <alignment horizontal="right" wrapText="1"/>
    </xf>
    <xf numFmtId="2" fontId="16" fillId="0" borderId="0" xfId="7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0" fontId="1" fillId="0" borderId="0" xfId="1" applyFont="1" applyFill="1" applyBorder="1" applyAlignment="1">
      <alignment horizontal="left" wrapText="1"/>
    </xf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2" fontId="1" fillId="0" borderId="2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0" fontId="15" fillId="0" borderId="0" xfId="0" applyFont="1"/>
    <xf numFmtId="2" fontId="1" fillId="0" borderId="0" xfId="1" applyNumberFormat="1" applyFont="1" applyFill="1" applyBorder="1" applyAlignment="1">
      <alignment horizontal="right" wrapText="1"/>
    </xf>
    <xf numFmtId="2" fontId="15" fillId="0" borderId="2" xfId="0" applyNumberFormat="1" applyFont="1" applyBorder="1"/>
  </cellXfs>
  <cellStyles count="9">
    <cellStyle name="Comma" xfId="6" builtinId="3"/>
    <cellStyle name="Normal" xfId="0" builtinId="0"/>
    <cellStyle name="Normal_Selected Energy (Per State)" xfId="5" xr:uid="{00000000-0005-0000-0000-000002000000}"/>
    <cellStyle name="Normal_Sheet1" xfId="1" xr:uid="{00000000-0005-0000-0000-000003000000}"/>
    <cellStyle name="Normal_Sheet1 2" xfId="7" xr:uid="{00000000-0005-0000-0000-000004000000}"/>
    <cellStyle name="Normal_Sheet1 3" xfId="8" xr:uid="{00000000-0005-0000-0000-000005000000}"/>
    <cellStyle name="Normal_Sheet10" xfId="3" xr:uid="{00000000-0005-0000-0000-000006000000}"/>
    <cellStyle name="Normal_Sheet2" xfId="4" xr:uid="{00000000-0005-0000-0000-000007000000}"/>
    <cellStyle name="Normal_Sheet3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54"/>
  <sheetViews>
    <sheetView tabSelected="1" topLeftCell="A35" workbookViewId="0">
      <pane xSplit="1" topLeftCell="AA1" activePane="topRight" state="frozen"/>
      <selection activeCell="AD5" sqref="AD5"/>
      <selection pane="topRight" activeCell="AB51" sqref="AB51"/>
    </sheetView>
  </sheetViews>
  <sheetFormatPr defaultRowHeight="15" customHeight="1" x14ac:dyDescent="0.25"/>
  <cols>
    <col min="1" max="1" width="33.5703125" customWidth="1"/>
    <col min="2" max="2" width="18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3"/>
    <col min="26" max="26" width="10.85546875" bestFit="1" customWidth="1"/>
    <col min="27" max="27" width="11.5703125" bestFit="1" customWidth="1"/>
    <col min="31" max="31" width="9.140625" style="45"/>
    <col min="32" max="33" width="18.28515625" style="34" customWidth="1"/>
  </cols>
  <sheetData>
    <row r="2" spans="1:33" ht="15" customHeight="1" x14ac:dyDescent="0.35">
      <c r="C2" s="5" t="s">
        <v>43</v>
      </c>
    </row>
    <row r="3" spans="1:33" ht="15" customHeight="1" x14ac:dyDescent="0.35">
      <c r="C3" s="5" t="s">
        <v>51</v>
      </c>
      <c r="AF3" s="34" t="s">
        <v>52</v>
      </c>
      <c r="AG3" s="34" t="s">
        <v>53</v>
      </c>
    </row>
    <row r="4" spans="1:33" s="4" customFormat="1" ht="15" customHeight="1" x14ac:dyDescent="0.25">
      <c r="A4" s="2" t="s">
        <v>46</v>
      </c>
      <c r="B4" s="2" t="s">
        <v>45</v>
      </c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3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24">
        <v>43040</v>
      </c>
      <c r="Z4" s="24">
        <v>43070</v>
      </c>
      <c r="AA4" s="24">
        <v>43101</v>
      </c>
      <c r="AB4" s="24">
        <v>43132</v>
      </c>
      <c r="AC4" s="24">
        <v>43160</v>
      </c>
      <c r="AD4" s="24">
        <v>43191</v>
      </c>
      <c r="AE4" s="24">
        <v>43221</v>
      </c>
      <c r="AF4" s="34" t="s">
        <v>54</v>
      </c>
      <c r="AG4" s="34" t="s">
        <v>55</v>
      </c>
    </row>
    <row r="5" spans="1:33" ht="15" customHeight="1" x14ac:dyDescent="0.25">
      <c r="A5" s="1" t="s">
        <v>0</v>
      </c>
      <c r="B5" s="7" t="s">
        <v>42</v>
      </c>
      <c r="C5" s="6">
        <v>3935.7142857142899</v>
      </c>
      <c r="D5" s="6">
        <v>3933.3333333333303</v>
      </c>
      <c r="E5" s="6">
        <v>3805.3571428571399</v>
      </c>
      <c r="F5" s="6">
        <v>3875</v>
      </c>
      <c r="G5" s="6">
        <v>4003.5714285714198</v>
      </c>
      <c r="H5" s="6">
        <v>3985.7142857142799</v>
      </c>
      <c r="I5" s="6">
        <v>4125</v>
      </c>
      <c r="J5" s="6">
        <v>4121.4285714285697</v>
      </c>
      <c r="K5" s="6">
        <v>4100</v>
      </c>
      <c r="L5" s="6">
        <v>4654.8767241855248</v>
      </c>
      <c r="M5" s="6">
        <v>3800</v>
      </c>
      <c r="N5" s="6">
        <v>4106.25</v>
      </c>
      <c r="O5" s="8">
        <v>5150</v>
      </c>
      <c r="P5" s="12">
        <v>5462.5</v>
      </c>
      <c r="Q5" s="12">
        <v>4875</v>
      </c>
      <c r="R5" s="14">
        <v>4900</v>
      </c>
      <c r="S5" s="14">
        <v>4835.7142857142853</v>
      </c>
      <c r="T5" s="16">
        <v>4400</v>
      </c>
      <c r="U5" s="18">
        <v>4564.2857142857147</v>
      </c>
      <c r="V5" s="18">
        <v>4031.25</v>
      </c>
      <c r="W5" s="18">
        <v>3811.1111111111113</v>
      </c>
      <c r="X5" s="20">
        <v>4712.5</v>
      </c>
      <c r="Y5" s="22">
        <v>4628.57</v>
      </c>
      <c r="Z5" s="25">
        <v>4677.7777777777774</v>
      </c>
      <c r="AA5" s="26">
        <v>4360</v>
      </c>
      <c r="AB5" s="29">
        <v>4600</v>
      </c>
      <c r="AC5" s="32">
        <v>4555.5555555555557</v>
      </c>
      <c r="AD5" s="42">
        <v>4400</v>
      </c>
      <c r="AE5" s="42">
        <v>4544.4399999999996</v>
      </c>
      <c r="AF5" s="35">
        <f>(AE5-S5)/S5*100</f>
        <v>-6.0233973412112265</v>
      </c>
      <c r="AG5" s="35">
        <f>(AE5-AD5)/AD5*100</f>
        <v>3.2827272727272634</v>
      </c>
    </row>
    <row r="6" spans="1:33" ht="15" customHeight="1" x14ac:dyDescent="0.25">
      <c r="A6" s="1" t="s">
        <v>1</v>
      </c>
      <c r="B6" s="7" t="s">
        <v>42</v>
      </c>
      <c r="C6" s="6">
        <v>3950</v>
      </c>
      <c r="D6" s="6">
        <v>3883.3333333333298</v>
      </c>
      <c r="E6" s="6">
        <v>3850</v>
      </c>
      <c r="F6" s="6">
        <v>3950</v>
      </c>
      <c r="G6" s="6">
        <v>3800</v>
      </c>
      <c r="H6" s="6">
        <v>4000</v>
      </c>
      <c r="I6" s="6">
        <v>4550</v>
      </c>
      <c r="J6" s="6">
        <v>3950</v>
      </c>
      <c r="K6" s="6">
        <v>3840</v>
      </c>
      <c r="L6" s="6">
        <v>3884.340237665785</v>
      </c>
      <c r="M6" s="6">
        <v>3850</v>
      </c>
      <c r="N6" s="6">
        <v>3956.6666666666702</v>
      </c>
      <c r="O6" s="8">
        <v>5200</v>
      </c>
      <c r="P6" s="12">
        <v>5100</v>
      </c>
      <c r="Q6" s="12">
        <v>4800</v>
      </c>
      <c r="R6" s="14">
        <v>5000</v>
      </c>
      <c r="S6" s="14">
        <v>4860</v>
      </c>
      <c r="T6" s="16">
        <v>4540</v>
      </c>
      <c r="U6" s="18">
        <v>4625</v>
      </c>
      <c r="V6" s="18">
        <v>3920</v>
      </c>
      <c r="W6" s="18">
        <v>4000</v>
      </c>
      <c r="X6" s="20">
        <v>4433.333333333333</v>
      </c>
      <c r="Y6" s="22">
        <v>4500</v>
      </c>
      <c r="Z6" s="25">
        <v>4250</v>
      </c>
      <c r="AA6" s="26">
        <v>4660</v>
      </c>
      <c r="AB6" s="29">
        <v>4500</v>
      </c>
      <c r="AC6" s="32">
        <v>4120</v>
      </c>
      <c r="AD6" s="42">
        <v>4200</v>
      </c>
      <c r="AE6" s="42">
        <v>4100</v>
      </c>
      <c r="AF6" s="35">
        <f t="shared" ref="AF6:AF41" si="0">(AE6-S6)/S6*100</f>
        <v>-15.637860082304528</v>
      </c>
      <c r="AG6" s="35">
        <f t="shared" ref="AG6:AG42" si="1">(AE6-AD6)/AD6*100</f>
        <v>-2.3809523809523809</v>
      </c>
    </row>
    <row r="7" spans="1:33" ht="15" customHeight="1" x14ac:dyDescent="0.25">
      <c r="A7" s="1" t="s">
        <v>2</v>
      </c>
      <c r="B7" s="7" t="s">
        <v>42</v>
      </c>
      <c r="C7" s="6">
        <v>3600</v>
      </c>
      <c r="D7" s="6">
        <v>3600</v>
      </c>
      <c r="E7" s="6">
        <v>3750</v>
      </c>
      <c r="F7" s="6">
        <v>3600</v>
      </c>
      <c r="G7" s="6">
        <v>3675</v>
      </c>
      <c r="H7" s="6">
        <v>3800</v>
      </c>
      <c r="I7" s="6">
        <v>4350</v>
      </c>
      <c r="J7" s="6">
        <v>3600</v>
      </c>
      <c r="K7" s="6">
        <v>4000</v>
      </c>
      <c r="L7" s="6">
        <v>3941.3425471640398</v>
      </c>
      <c r="M7" s="6">
        <v>3975</v>
      </c>
      <c r="N7" s="6">
        <v>4062.5</v>
      </c>
      <c r="O7" s="8">
        <v>5800</v>
      </c>
      <c r="P7" s="12">
        <v>5000</v>
      </c>
      <c r="Q7" s="12">
        <v>4900</v>
      </c>
      <c r="R7" s="14">
        <v>4500</v>
      </c>
      <c r="S7" s="14">
        <v>5000</v>
      </c>
      <c r="T7" s="16">
        <v>4900</v>
      </c>
      <c r="U7" s="18">
        <v>4875</v>
      </c>
      <c r="V7" s="18">
        <v>3960</v>
      </c>
      <c r="W7" s="18">
        <v>3800</v>
      </c>
      <c r="X7" s="20">
        <v>4550</v>
      </c>
      <c r="Y7" s="22">
        <v>4697.2507834668222</v>
      </c>
      <c r="Z7" s="25">
        <v>4000</v>
      </c>
      <c r="AA7" s="26">
        <v>4500</v>
      </c>
      <c r="AB7" s="29">
        <v>4200</v>
      </c>
      <c r="AC7" s="32">
        <v>4000</v>
      </c>
      <c r="AD7" s="42">
        <v>4300</v>
      </c>
      <c r="AE7" s="42">
        <v>4350</v>
      </c>
      <c r="AF7" s="35">
        <f t="shared" si="0"/>
        <v>-13</v>
      </c>
      <c r="AG7" s="35">
        <f t="shared" si="1"/>
        <v>1.1627906976744187</v>
      </c>
    </row>
    <row r="8" spans="1:33" ht="15" customHeight="1" x14ac:dyDescent="0.25">
      <c r="A8" s="1" t="s">
        <v>3</v>
      </c>
      <c r="B8" s="7" t="s">
        <v>42</v>
      </c>
      <c r="C8" s="6">
        <v>3950</v>
      </c>
      <c r="D8" s="6">
        <v>4133.3333333333303</v>
      </c>
      <c r="E8" s="6">
        <v>4300</v>
      </c>
      <c r="F8" s="6">
        <v>4633.3333333333303</v>
      </c>
      <c r="G8" s="11">
        <v>3934.2</v>
      </c>
      <c r="H8" s="6">
        <v>4633.3333333333303</v>
      </c>
      <c r="I8" s="6">
        <v>4300</v>
      </c>
      <c r="J8" s="6">
        <v>4966.6666666666697</v>
      </c>
      <c r="K8" s="6">
        <v>4033.3333333333303</v>
      </c>
      <c r="L8" s="6">
        <v>4998.00024919925</v>
      </c>
      <c r="M8" s="6">
        <v>4250</v>
      </c>
      <c r="N8" s="6">
        <v>5708.3333333333303</v>
      </c>
      <c r="O8" s="8">
        <v>5740</v>
      </c>
      <c r="P8" s="12">
        <v>6000</v>
      </c>
      <c r="Q8" s="12">
        <v>4840</v>
      </c>
      <c r="R8" s="14">
        <v>4940</v>
      </c>
      <c r="S8" s="14">
        <v>5100</v>
      </c>
      <c r="T8" s="16">
        <v>4750</v>
      </c>
      <c r="U8" s="18">
        <v>4833.333333333333</v>
      </c>
      <c r="V8" s="18">
        <v>4100</v>
      </c>
      <c r="W8" s="18">
        <v>3800</v>
      </c>
      <c r="X8" s="20">
        <v>4650</v>
      </c>
      <c r="Y8" s="22">
        <v>4475</v>
      </c>
      <c r="Z8" s="25">
        <v>5066.666666666667</v>
      </c>
      <c r="AA8" s="26">
        <v>4791.666666666667</v>
      </c>
      <c r="AB8" s="29">
        <v>5000</v>
      </c>
      <c r="AC8" s="32">
        <v>4650</v>
      </c>
      <c r="AD8" s="42">
        <v>4560</v>
      </c>
      <c r="AE8" s="42">
        <v>4540</v>
      </c>
      <c r="AF8" s="35">
        <f t="shared" si="0"/>
        <v>-10.980392156862745</v>
      </c>
      <c r="AG8" s="35">
        <f t="shared" si="1"/>
        <v>-0.43859649122807015</v>
      </c>
    </row>
    <row r="9" spans="1:33" ht="15" customHeight="1" x14ac:dyDescent="0.25">
      <c r="A9" s="1" t="s">
        <v>4</v>
      </c>
      <c r="B9" s="7" t="s">
        <v>42</v>
      </c>
      <c r="C9" s="6">
        <v>3554.1666666666652</v>
      </c>
      <c r="D9" s="6">
        <v>3504.1666666666702</v>
      </c>
      <c r="E9" s="6">
        <v>3504.1666666666702</v>
      </c>
      <c r="F9" s="6">
        <v>3651.6666666666652</v>
      </c>
      <c r="G9" s="6">
        <v>3612.5</v>
      </c>
      <c r="H9" s="6">
        <v>4000</v>
      </c>
      <c r="I9" s="6">
        <v>4295.8333333333303</v>
      </c>
      <c r="J9" s="6">
        <v>4013.3333333333303</v>
      </c>
      <c r="K9" s="6">
        <v>3990</v>
      </c>
      <c r="L9" s="6">
        <v>4288.0934212080247</v>
      </c>
      <c r="M9" s="6">
        <v>3757.1428571428551</v>
      </c>
      <c r="N9" s="6">
        <v>4012.5</v>
      </c>
      <c r="O9" s="8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6">
        <v>4485.7142857142853</v>
      </c>
      <c r="U9" s="18">
        <v>5090</v>
      </c>
      <c r="V9" s="18">
        <v>4088.4615384615399</v>
      </c>
      <c r="W9" s="18">
        <v>3910</v>
      </c>
      <c r="X9" s="20">
        <v>4692.3076923076924</v>
      </c>
      <c r="Y9" s="22">
        <v>4653.84</v>
      </c>
      <c r="Z9" s="25">
        <v>4520</v>
      </c>
      <c r="AA9" s="26">
        <v>4764.2857142857147</v>
      </c>
      <c r="AB9" s="29">
        <v>4600</v>
      </c>
      <c r="AC9" s="32">
        <v>4530.7692307692305</v>
      </c>
      <c r="AD9" s="42">
        <v>4466.67</v>
      </c>
      <c r="AE9" s="42">
        <v>4521.43</v>
      </c>
      <c r="AF9" s="35">
        <f t="shared" si="0"/>
        <v>-13.760190735694822</v>
      </c>
      <c r="AG9" s="35">
        <f t="shared" si="1"/>
        <v>1.2259692343513227</v>
      </c>
    </row>
    <row r="10" spans="1:33" ht="15" customHeight="1" x14ac:dyDescent="0.25">
      <c r="A10" s="1" t="s">
        <v>5</v>
      </c>
      <c r="B10" s="7" t="s">
        <v>42</v>
      </c>
      <c r="C10" s="6">
        <v>4000</v>
      </c>
      <c r="D10" s="6">
        <v>3500</v>
      </c>
      <c r="E10" s="6">
        <v>3750</v>
      </c>
      <c r="F10" s="6">
        <v>3500</v>
      </c>
      <c r="G10" s="6">
        <v>3500</v>
      </c>
      <c r="H10" s="6">
        <v>4000</v>
      </c>
      <c r="I10" s="6">
        <v>4000</v>
      </c>
      <c r="J10" s="11">
        <v>3586</v>
      </c>
      <c r="K10" s="11">
        <v>3586</v>
      </c>
      <c r="L10" s="6">
        <v>3947.5599072977002</v>
      </c>
      <c r="M10" s="6">
        <v>4000</v>
      </c>
      <c r="N10" s="6">
        <v>4000</v>
      </c>
      <c r="O10" s="8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6">
        <v>4550</v>
      </c>
      <c r="U10" s="18">
        <v>4750</v>
      </c>
      <c r="V10" s="18">
        <v>4000</v>
      </c>
      <c r="W10" s="18">
        <v>3900</v>
      </c>
      <c r="X10" s="20">
        <v>4550</v>
      </c>
      <c r="Y10" s="23">
        <v>4636.1800741255702</v>
      </c>
      <c r="Z10" s="25">
        <v>4200</v>
      </c>
      <c r="AA10" s="26">
        <v>4350</v>
      </c>
      <c r="AB10" s="29">
        <v>4200</v>
      </c>
      <c r="AC10" s="32">
        <v>3400</v>
      </c>
      <c r="AD10" s="42">
        <v>4000</v>
      </c>
      <c r="AE10" s="42">
        <v>4100</v>
      </c>
      <c r="AF10" s="35">
        <f t="shared" si="0"/>
        <v>-18</v>
      </c>
      <c r="AG10" s="35">
        <f t="shared" si="1"/>
        <v>2.5</v>
      </c>
    </row>
    <row r="11" spans="1:33" ht="15" customHeight="1" x14ac:dyDescent="0.25">
      <c r="A11" s="1" t="s">
        <v>6</v>
      </c>
      <c r="B11" s="7" t="s">
        <v>42</v>
      </c>
      <c r="C11" s="6">
        <v>4000</v>
      </c>
      <c r="D11" s="6">
        <v>4000</v>
      </c>
      <c r="E11" s="6">
        <v>4000</v>
      </c>
      <c r="F11" s="6">
        <v>4050</v>
      </c>
      <c r="G11" s="6">
        <v>4250</v>
      </c>
      <c r="H11" s="6">
        <v>4500</v>
      </c>
      <c r="I11" s="6">
        <v>4250</v>
      </c>
      <c r="J11" s="6">
        <v>4250</v>
      </c>
      <c r="K11" s="6">
        <v>4000</v>
      </c>
      <c r="L11" s="6">
        <v>5133.9373819576304</v>
      </c>
      <c r="M11" s="6">
        <v>4750</v>
      </c>
      <c r="N11" s="6">
        <v>4500</v>
      </c>
      <c r="O11" s="8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6">
        <v>4280</v>
      </c>
      <c r="U11" s="18">
        <v>4245</v>
      </c>
      <c r="V11" s="18">
        <v>4088.8888888888887</v>
      </c>
      <c r="W11" s="18">
        <v>3918.181818181818</v>
      </c>
      <c r="X11" s="20">
        <v>4400</v>
      </c>
      <c r="Y11" s="22">
        <v>4733.33</v>
      </c>
      <c r="Z11" s="25">
        <v>4531.25</v>
      </c>
      <c r="AA11" s="26">
        <v>4533.333333333333</v>
      </c>
      <c r="AB11" s="29">
        <v>4672.2222222222226</v>
      </c>
      <c r="AC11" s="32">
        <v>4616.666666666667</v>
      </c>
      <c r="AD11" s="42">
        <v>4566.67</v>
      </c>
      <c r="AE11" s="42">
        <v>4555.5600000000004</v>
      </c>
      <c r="AF11" s="35">
        <f t="shared" si="0"/>
        <v>-11.542524271844652</v>
      </c>
      <c r="AG11" s="35">
        <f t="shared" si="1"/>
        <v>-0.24328449395291693</v>
      </c>
    </row>
    <row r="12" spans="1:33" ht="15" customHeight="1" x14ac:dyDescent="0.25">
      <c r="A12" s="1" t="s">
        <v>7</v>
      </c>
      <c r="B12" s="7" t="s">
        <v>42</v>
      </c>
      <c r="C12" s="6">
        <v>3700</v>
      </c>
      <c r="D12" s="6">
        <v>3962.5</v>
      </c>
      <c r="E12" s="6">
        <v>4000</v>
      </c>
      <c r="F12" s="6">
        <v>3825</v>
      </c>
      <c r="G12" s="6">
        <v>3975</v>
      </c>
      <c r="H12" s="6">
        <v>4000</v>
      </c>
      <c r="I12" s="6">
        <v>4500</v>
      </c>
      <c r="J12" s="6">
        <v>3949.99999999999</v>
      </c>
      <c r="K12" s="6">
        <v>4000</v>
      </c>
      <c r="L12" s="6">
        <v>3866.7071105023701</v>
      </c>
      <c r="M12" s="6">
        <v>3815</v>
      </c>
      <c r="N12" s="6">
        <v>3975</v>
      </c>
      <c r="O12" s="8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6">
        <v>4700</v>
      </c>
      <c r="U12" s="18">
        <v>4750</v>
      </c>
      <c r="V12" s="19">
        <v>4100.34</v>
      </c>
      <c r="W12" s="18">
        <v>3900</v>
      </c>
      <c r="X12" s="20">
        <v>4433.333333333333</v>
      </c>
      <c r="Y12" s="22">
        <v>4400</v>
      </c>
      <c r="Z12" s="25">
        <v>5500</v>
      </c>
      <c r="AA12" s="26">
        <v>4500</v>
      </c>
      <c r="AB12" s="29">
        <v>5000</v>
      </c>
      <c r="AC12" s="32">
        <v>4966.6666666666697</v>
      </c>
      <c r="AD12" s="42">
        <v>5000</v>
      </c>
      <c r="AE12" s="42">
        <v>5150</v>
      </c>
      <c r="AF12" s="35">
        <f t="shared" si="0"/>
        <v>-1.9047619047619049</v>
      </c>
      <c r="AG12" s="35">
        <f t="shared" si="1"/>
        <v>3</v>
      </c>
    </row>
    <row r="13" spans="1:33" ht="15" customHeight="1" x14ac:dyDescent="0.25">
      <c r="A13" s="1" t="s">
        <v>8</v>
      </c>
      <c r="B13" s="7" t="s">
        <v>42</v>
      </c>
      <c r="C13" s="6">
        <v>4166.6666666666597</v>
      </c>
      <c r="D13" s="6">
        <v>3500</v>
      </c>
      <c r="E13" s="6">
        <v>3500</v>
      </c>
      <c r="F13" s="6">
        <v>4500</v>
      </c>
      <c r="G13" s="11">
        <v>4149.9999999999927</v>
      </c>
      <c r="H13" s="6">
        <v>4112.5</v>
      </c>
      <c r="I13" s="6">
        <v>4120</v>
      </c>
      <c r="J13" s="6">
        <v>4250</v>
      </c>
      <c r="K13" s="6">
        <v>3920</v>
      </c>
      <c r="L13" s="6">
        <v>4653.027</v>
      </c>
      <c r="M13" s="6">
        <v>4316.6666666666652</v>
      </c>
      <c r="N13" s="6">
        <v>4550</v>
      </c>
      <c r="O13" s="8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6">
        <v>4357.1428571428569</v>
      </c>
      <c r="U13" s="18">
        <v>4457.1428571428596</v>
      </c>
      <c r="V13" s="18">
        <v>4222.2222222222199</v>
      </c>
      <c r="W13" s="18">
        <v>3900</v>
      </c>
      <c r="X13" s="20">
        <v>4560</v>
      </c>
      <c r="Y13" s="22">
        <v>4525</v>
      </c>
      <c r="Z13" s="25">
        <v>3966.6666666666665</v>
      </c>
      <c r="AA13" s="26">
        <v>4785.7142857142853</v>
      </c>
      <c r="AB13" s="29">
        <v>4500</v>
      </c>
      <c r="AC13" s="32">
        <v>4150</v>
      </c>
      <c r="AD13" s="42">
        <v>4250.8599999999997</v>
      </c>
      <c r="AE13" s="42">
        <v>4328.57</v>
      </c>
      <c r="AF13" s="35">
        <f t="shared" si="0"/>
        <v>-18.328867924528307</v>
      </c>
      <c r="AG13" s="35">
        <f t="shared" si="1"/>
        <v>1.8281006666886239</v>
      </c>
    </row>
    <row r="14" spans="1:33" ht="15" customHeight="1" x14ac:dyDescent="0.25">
      <c r="A14" s="1" t="s">
        <v>9</v>
      </c>
      <c r="B14" s="7" t="s">
        <v>42</v>
      </c>
      <c r="C14" s="6">
        <v>3663.3333333333298</v>
      </c>
      <c r="D14" s="6">
        <v>3600</v>
      </c>
      <c r="E14" s="6">
        <v>3868.75</v>
      </c>
      <c r="F14" s="6">
        <v>3850</v>
      </c>
      <c r="G14" s="11">
        <v>3849.48</v>
      </c>
      <c r="H14" s="6">
        <v>4175</v>
      </c>
      <c r="I14" s="6">
        <v>4355</v>
      </c>
      <c r="J14" s="6">
        <v>4191.6666666666652</v>
      </c>
      <c r="K14" s="11">
        <v>3935.68208</v>
      </c>
      <c r="L14" s="6">
        <v>4886.2287929265149</v>
      </c>
      <c r="M14" s="6">
        <v>3915</v>
      </c>
      <c r="N14" s="6">
        <v>3835</v>
      </c>
      <c r="O14" s="8">
        <v>5675</v>
      </c>
      <c r="P14" s="12">
        <v>6000</v>
      </c>
      <c r="Q14" s="12">
        <v>5005</v>
      </c>
      <c r="R14" s="14">
        <v>5120</v>
      </c>
      <c r="S14" s="14">
        <v>5330</v>
      </c>
      <c r="T14" s="16">
        <v>4555.5555555555557</v>
      </c>
      <c r="U14" s="18">
        <v>4631.818181818182</v>
      </c>
      <c r="V14" s="18">
        <v>4250</v>
      </c>
      <c r="W14" s="18">
        <v>3900</v>
      </c>
      <c r="X14" s="20">
        <v>4616.666666666667</v>
      </c>
      <c r="Y14" s="22">
        <v>4542.8500000000004</v>
      </c>
      <c r="Z14" s="25">
        <v>4800</v>
      </c>
      <c r="AA14" s="26">
        <v>4600</v>
      </c>
      <c r="AB14" s="29">
        <v>4666.666666666667</v>
      </c>
      <c r="AC14" s="32">
        <v>4730</v>
      </c>
      <c r="AD14" s="42">
        <v>4555.5600000000004</v>
      </c>
      <c r="AE14" s="42">
        <v>4687.5</v>
      </c>
      <c r="AF14" s="35">
        <f t="shared" si="0"/>
        <v>-12.054409005628518</v>
      </c>
      <c r="AG14" s="35">
        <f t="shared" si="1"/>
        <v>2.8962410768379647</v>
      </c>
    </row>
    <row r="15" spans="1:33" ht="15" customHeight="1" x14ac:dyDescent="0.25">
      <c r="A15" s="1" t="s">
        <v>10</v>
      </c>
      <c r="B15" s="7" t="s">
        <v>42</v>
      </c>
      <c r="C15" s="6">
        <v>3525</v>
      </c>
      <c r="D15" s="6">
        <v>3550</v>
      </c>
      <c r="E15" s="6">
        <v>3550</v>
      </c>
      <c r="F15" s="6">
        <v>3650</v>
      </c>
      <c r="G15" s="11">
        <v>3511.7</v>
      </c>
      <c r="H15" s="6">
        <v>4041.6666666666652</v>
      </c>
      <c r="I15" s="6">
        <v>4575</v>
      </c>
      <c r="J15" s="6">
        <v>4037.5</v>
      </c>
      <c r="K15" s="11">
        <v>3798.4531999999999</v>
      </c>
      <c r="L15" s="6">
        <v>4362.1365553063097</v>
      </c>
      <c r="M15" s="6">
        <v>4216.6666666666652</v>
      </c>
      <c r="N15" s="6">
        <v>3825</v>
      </c>
      <c r="O15" s="8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6">
        <v>4638.4615384615381</v>
      </c>
      <c r="U15" s="18">
        <v>4392.8571428571431</v>
      </c>
      <c r="V15" s="18">
        <v>4340</v>
      </c>
      <c r="W15" s="18">
        <v>3985.7142857142858</v>
      </c>
      <c r="X15" s="20">
        <v>4646.4285714285716</v>
      </c>
      <c r="Y15" s="22">
        <v>4666.66</v>
      </c>
      <c r="Z15" s="25">
        <v>4592.8571428571431</v>
      </c>
      <c r="AA15" s="26">
        <v>4413.333333333333</v>
      </c>
      <c r="AB15" s="29">
        <v>4458.333333333333</v>
      </c>
      <c r="AC15" s="32">
        <v>4350</v>
      </c>
      <c r="AD15" s="42">
        <v>4353.8500000000004</v>
      </c>
      <c r="AE15" s="42">
        <v>4335.71</v>
      </c>
      <c r="AF15" s="35">
        <f t="shared" si="0"/>
        <v>-13.584929091605979</v>
      </c>
      <c r="AG15" s="35">
        <f t="shared" si="1"/>
        <v>-0.41664274148168462</v>
      </c>
    </row>
    <row r="16" spans="1:33" ht="15" customHeight="1" x14ac:dyDescent="0.25">
      <c r="A16" s="1" t="s">
        <v>11</v>
      </c>
      <c r="B16" s="7" t="s">
        <v>42</v>
      </c>
      <c r="C16" s="6">
        <v>3523.5714285714198</v>
      </c>
      <c r="D16" s="6">
        <v>3588.3333333333298</v>
      </c>
      <c r="E16" s="6">
        <v>3553.9285714285702</v>
      </c>
      <c r="F16" s="6">
        <v>3504.1666666666652</v>
      </c>
      <c r="G16" s="6">
        <v>3570.8333333333298</v>
      </c>
      <c r="H16" s="6">
        <v>4100</v>
      </c>
      <c r="I16" s="6">
        <v>4183.3333333333303</v>
      </c>
      <c r="J16" s="6">
        <v>3795.8333333333303</v>
      </c>
      <c r="K16" s="6">
        <v>4105.3713050061197</v>
      </c>
      <c r="L16" s="6">
        <v>4314.3130589263601</v>
      </c>
      <c r="M16" s="6">
        <v>3741.6666666666652</v>
      </c>
      <c r="N16" s="6">
        <v>3725</v>
      </c>
      <c r="O16" s="8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6">
        <v>4400</v>
      </c>
      <c r="U16" s="18">
        <v>4508.3333333333303</v>
      </c>
      <c r="V16" s="18">
        <v>3842.3166666666698</v>
      </c>
      <c r="W16" s="18">
        <v>4000</v>
      </c>
      <c r="X16" s="20">
        <v>4686.363636363636</v>
      </c>
      <c r="Y16" s="22">
        <v>4495</v>
      </c>
      <c r="Z16" s="25">
        <v>4641.666666666667</v>
      </c>
      <c r="AA16" s="26">
        <v>4370</v>
      </c>
      <c r="AB16" s="29">
        <v>4110</v>
      </c>
      <c r="AC16" s="32">
        <v>4172.5</v>
      </c>
      <c r="AD16" s="42">
        <v>4000.5</v>
      </c>
      <c r="AE16" s="42">
        <v>4098</v>
      </c>
      <c r="AF16" s="35">
        <f t="shared" si="0"/>
        <v>-18.717355371900833</v>
      </c>
      <c r="AG16" s="35">
        <f t="shared" si="1"/>
        <v>2.4371953505811774</v>
      </c>
    </row>
    <row r="17" spans="1:33" ht="15" customHeight="1" x14ac:dyDescent="0.25">
      <c r="A17" s="1" t="s">
        <v>12</v>
      </c>
      <c r="B17" s="7" t="s">
        <v>42</v>
      </c>
      <c r="C17" s="6">
        <v>3575</v>
      </c>
      <c r="D17" s="6">
        <v>3750</v>
      </c>
      <c r="E17" s="6">
        <v>3725</v>
      </c>
      <c r="F17" s="6">
        <v>3987.5</v>
      </c>
      <c r="G17" s="6">
        <v>3600</v>
      </c>
      <c r="H17" s="6">
        <v>4000</v>
      </c>
      <c r="I17" s="6">
        <v>4475</v>
      </c>
      <c r="J17" s="6">
        <v>4366.6666666666652</v>
      </c>
      <c r="K17" s="6">
        <v>4929.8752552771348</v>
      </c>
      <c r="L17" s="6">
        <v>4755.1352410696745</v>
      </c>
      <c r="M17" s="6">
        <v>4200</v>
      </c>
      <c r="N17" s="6">
        <v>4116.6666666666652</v>
      </c>
      <c r="O17" s="8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6">
        <v>4280</v>
      </c>
      <c r="U17" s="18">
        <v>3861.5384615384614</v>
      </c>
      <c r="V17" s="18">
        <v>3896.875</v>
      </c>
      <c r="W17" s="18">
        <v>4020</v>
      </c>
      <c r="X17" s="20">
        <v>4600</v>
      </c>
      <c r="Y17" s="22">
        <v>4487.5</v>
      </c>
      <c r="Z17" s="25">
        <v>4278.5714285714284</v>
      </c>
      <c r="AA17" s="26">
        <v>4498.75</v>
      </c>
      <c r="AB17" s="29">
        <v>4407.6923076923076</v>
      </c>
      <c r="AC17" s="32">
        <v>4293.0555555555557</v>
      </c>
      <c r="AD17" s="42">
        <v>4235.71</v>
      </c>
      <c r="AE17" s="42">
        <v>4161.54</v>
      </c>
      <c r="AF17" s="35">
        <f t="shared" si="0"/>
        <v>-14.937075471698117</v>
      </c>
      <c r="AG17" s="35">
        <f t="shared" si="1"/>
        <v>-1.7510641663381128</v>
      </c>
    </row>
    <row r="18" spans="1:33" ht="15" customHeight="1" x14ac:dyDescent="0.25">
      <c r="A18" s="1" t="s">
        <v>13</v>
      </c>
      <c r="B18" s="7" t="s">
        <v>42</v>
      </c>
      <c r="C18" s="6">
        <v>3500</v>
      </c>
      <c r="D18" s="6">
        <v>3800</v>
      </c>
      <c r="E18" s="6">
        <v>3800</v>
      </c>
      <c r="F18" s="6">
        <v>3800</v>
      </c>
      <c r="G18" s="11">
        <v>3594</v>
      </c>
      <c r="H18" s="6">
        <v>4500</v>
      </c>
      <c r="I18" s="6">
        <v>4500</v>
      </c>
      <c r="J18" s="11">
        <v>3788.8</v>
      </c>
      <c r="K18" s="6">
        <v>4024.1596382146599</v>
      </c>
      <c r="L18" s="6">
        <v>3523.0524517132399</v>
      </c>
      <c r="M18" s="6">
        <v>3500</v>
      </c>
      <c r="N18" s="11">
        <v>3777.6448</v>
      </c>
      <c r="O18" s="8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6">
        <v>4310</v>
      </c>
      <c r="U18" s="18">
        <v>3950</v>
      </c>
      <c r="V18" s="18">
        <v>4033.3333333333335</v>
      </c>
      <c r="W18" s="18">
        <v>4000</v>
      </c>
      <c r="X18" s="20">
        <v>4550</v>
      </c>
      <c r="Y18" s="22">
        <v>4430.76</v>
      </c>
      <c r="Z18" s="25">
        <v>4500</v>
      </c>
      <c r="AA18" s="26">
        <v>4410.95</v>
      </c>
      <c r="AB18" s="29">
        <v>4340</v>
      </c>
      <c r="AC18" s="32">
        <v>4220</v>
      </c>
      <c r="AD18" s="42">
        <v>4269.2299999999996</v>
      </c>
      <c r="AE18" s="42">
        <v>4300</v>
      </c>
      <c r="AF18" s="35">
        <f t="shared" si="0"/>
        <v>-10.416666666666668</v>
      </c>
      <c r="AG18" s="35">
        <f t="shared" si="1"/>
        <v>0.7207388686016083</v>
      </c>
    </row>
    <row r="19" spans="1:33" ht="15" customHeight="1" x14ac:dyDescent="0.25">
      <c r="A19" s="1" t="s">
        <v>14</v>
      </c>
      <c r="B19" s="7" t="s">
        <v>42</v>
      </c>
      <c r="C19" s="6">
        <v>4012.5</v>
      </c>
      <c r="D19" s="6">
        <v>3535</v>
      </c>
      <c r="E19" s="6">
        <v>3508.3333333333298</v>
      </c>
      <c r="F19" s="6">
        <v>3550</v>
      </c>
      <c r="G19" s="6">
        <v>3800</v>
      </c>
      <c r="H19" s="6">
        <v>4500</v>
      </c>
      <c r="I19" s="6">
        <v>4937.5</v>
      </c>
      <c r="J19" s="6">
        <v>3550</v>
      </c>
      <c r="K19" s="6">
        <v>4549.7779558308703</v>
      </c>
      <c r="L19" s="6">
        <v>4573.9109771277899</v>
      </c>
      <c r="M19" s="6">
        <v>4850</v>
      </c>
      <c r="N19" s="6">
        <v>4766.6666666666652</v>
      </c>
      <c r="O19" s="8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6">
        <v>4406.666666666667</v>
      </c>
      <c r="U19" s="18">
        <v>4150</v>
      </c>
      <c r="V19" s="18">
        <v>3971.4285714285716</v>
      </c>
      <c r="W19" s="18">
        <v>3970</v>
      </c>
      <c r="X19" s="20">
        <v>4537.5</v>
      </c>
      <c r="Y19" s="22">
        <v>4090</v>
      </c>
      <c r="Z19" s="25">
        <v>4310</v>
      </c>
      <c r="AA19" s="26">
        <v>4266.666666666667</v>
      </c>
      <c r="AB19" s="29">
        <v>4181.818181818182</v>
      </c>
      <c r="AC19" s="32">
        <v>3988.8888888888887</v>
      </c>
      <c r="AD19" s="42">
        <v>4100</v>
      </c>
      <c r="AE19" s="42">
        <v>4010</v>
      </c>
      <c r="AF19" s="35">
        <f t="shared" si="0"/>
        <v>-14.680851063829786</v>
      </c>
      <c r="AG19" s="35">
        <f t="shared" si="1"/>
        <v>-2.1951219512195119</v>
      </c>
    </row>
    <row r="20" spans="1:33" ht="15" customHeight="1" x14ac:dyDescent="0.25">
      <c r="A20" s="1" t="s">
        <v>15</v>
      </c>
      <c r="B20" s="7" t="s">
        <v>42</v>
      </c>
      <c r="C20" s="6">
        <v>3500</v>
      </c>
      <c r="D20" s="6">
        <v>3500</v>
      </c>
      <c r="E20" s="6">
        <v>3500</v>
      </c>
      <c r="F20" s="6">
        <v>3500</v>
      </c>
      <c r="G20" s="6">
        <v>3500</v>
      </c>
      <c r="H20" s="6">
        <v>4000</v>
      </c>
      <c r="I20" s="6">
        <v>4500</v>
      </c>
      <c r="J20" s="6">
        <v>3500</v>
      </c>
      <c r="K20" s="6">
        <v>4638.323634416055</v>
      </c>
      <c r="L20" s="6">
        <v>3929.2071105023701</v>
      </c>
      <c r="M20" s="6">
        <v>3800</v>
      </c>
      <c r="N20" s="6">
        <v>3700</v>
      </c>
      <c r="O20" s="8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6">
        <v>5000</v>
      </c>
      <c r="U20" s="18">
        <v>4800.67</v>
      </c>
      <c r="V20" s="18">
        <v>4300</v>
      </c>
      <c r="W20" s="18">
        <v>4000</v>
      </c>
      <c r="X20" s="20">
        <v>4550</v>
      </c>
      <c r="Y20" s="22">
        <v>4680.33</v>
      </c>
      <c r="Z20" s="25">
        <v>3375</v>
      </c>
      <c r="AA20" s="26">
        <v>4611.1980000000003</v>
      </c>
      <c r="AB20" s="29">
        <v>4437.5</v>
      </c>
      <c r="AC20" s="32">
        <v>4333.3333333333303</v>
      </c>
      <c r="AD20" s="42">
        <v>4000</v>
      </c>
      <c r="AE20" s="42">
        <v>4125</v>
      </c>
      <c r="AF20" s="35">
        <f t="shared" si="0"/>
        <v>-17.5</v>
      </c>
      <c r="AG20" s="35">
        <f t="shared" si="1"/>
        <v>3.125</v>
      </c>
    </row>
    <row r="21" spans="1:33" ht="15" customHeight="1" x14ac:dyDescent="0.25">
      <c r="A21" s="1" t="s">
        <v>16</v>
      </c>
      <c r="B21" s="7" t="s">
        <v>42</v>
      </c>
      <c r="C21" s="6">
        <v>3550</v>
      </c>
      <c r="D21" s="6">
        <v>3566.6666666666702</v>
      </c>
      <c r="E21" s="6">
        <v>3537.5</v>
      </c>
      <c r="F21" s="6">
        <v>3583.3333333333298</v>
      </c>
      <c r="G21" s="6">
        <v>3575</v>
      </c>
      <c r="H21" s="6">
        <v>4333.3333333333303</v>
      </c>
      <c r="I21" s="6">
        <v>4750</v>
      </c>
      <c r="J21" s="6">
        <v>4550</v>
      </c>
      <c r="K21" s="6">
        <v>4589.9057948</v>
      </c>
      <c r="L21" s="6">
        <v>3944.3064649726848</v>
      </c>
      <c r="M21" s="6">
        <v>3992.5</v>
      </c>
      <c r="N21" s="6">
        <v>3998</v>
      </c>
      <c r="O21" s="8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6">
        <v>4760</v>
      </c>
      <c r="U21" s="18">
        <v>4687</v>
      </c>
      <c r="V21" s="18">
        <v>4162.5</v>
      </c>
      <c r="W21" s="18">
        <v>4000</v>
      </c>
      <c r="X21" s="20">
        <v>4571.4285714285716</v>
      </c>
      <c r="Y21" s="22">
        <v>4660</v>
      </c>
      <c r="Z21" s="25">
        <v>4771.4285714285716</v>
      </c>
      <c r="AA21" s="26">
        <v>4537.5</v>
      </c>
      <c r="AB21" s="29">
        <v>4562.5</v>
      </c>
      <c r="AC21" s="32">
        <v>4618.75</v>
      </c>
      <c r="AD21" s="42">
        <v>4571.43</v>
      </c>
      <c r="AE21" s="42">
        <v>4550</v>
      </c>
      <c r="AF21" s="35">
        <f t="shared" si="0"/>
        <v>-11.219512195121952</v>
      </c>
      <c r="AG21" s="35">
        <f t="shared" si="1"/>
        <v>-0.46878110350591146</v>
      </c>
    </row>
    <row r="22" spans="1:33" ht="15" customHeight="1" x14ac:dyDescent="0.25">
      <c r="A22" s="1" t="s">
        <v>17</v>
      </c>
      <c r="B22" s="7" t="s">
        <v>42</v>
      </c>
      <c r="C22" s="6">
        <v>4666.6666666666597</v>
      </c>
      <c r="D22" s="6">
        <v>4500</v>
      </c>
      <c r="E22" s="6">
        <v>3995</v>
      </c>
      <c r="F22" s="6">
        <v>4866.6666666666597</v>
      </c>
      <c r="G22" s="6">
        <v>4833.3333333333303</v>
      </c>
      <c r="H22" s="6">
        <v>4200</v>
      </c>
      <c r="I22" s="6">
        <v>4566.6666666666597</v>
      </c>
      <c r="J22" s="6">
        <v>4500</v>
      </c>
      <c r="K22" s="6">
        <v>4805.0597625002147</v>
      </c>
      <c r="L22" s="6">
        <v>5603.7666666666601</v>
      </c>
      <c r="M22" s="6">
        <v>4750</v>
      </c>
      <c r="N22" s="6">
        <v>5666.6666666666597</v>
      </c>
      <c r="O22" s="8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6">
        <v>4200</v>
      </c>
      <c r="U22" s="18">
        <v>4200.55</v>
      </c>
      <c r="V22" s="18">
        <v>4300</v>
      </c>
      <c r="W22" s="18">
        <v>3900</v>
      </c>
      <c r="X22" s="20">
        <v>4550</v>
      </c>
      <c r="Y22" s="23">
        <v>4564.1398750243989</v>
      </c>
      <c r="Z22" s="25">
        <v>4200</v>
      </c>
      <c r="AA22" s="26">
        <v>4200</v>
      </c>
      <c r="AB22" s="29">
        <v>4100</v>
      </c>
      <c r="AC22" s="32">
        <v>4300</v>
      </c>
      <c r="AD22" s="42">
        <v>4100</v>
      </c>
      <c r="AE22" s="42">
        <v>4200</v>
      </c>
      <c r="AF22" s="35">
        <f t="shared" si="0"/>
        <v>-16</v>
      </c>
      <c r="AG22" s="35">
        <f t="shared" si="1"/>
        <v>2.4390243902439024</v>
      </c>
    </row>
    <row r="23" spans="1:33" ht="15" customHeight="1" x14ac:dyDescent="0.25">
      <c r="A23" s="1" t="s">
        <v>18</v>
      </c>
      <c r="B23" s="7" t="s">
        <v>42</v>
      </c>
      <c r="C23" s="6">
        <v>3833.3333333333298</v>
      </c>
      <c r="D23" s="6">
        <v>3600</v>
      </c>
      <c r="E23" s="6">
        <v>3800</v>
      </c>
      <c r="F23" s="6">
        <v>3850</v>
      </c>
      <c r="G23" s="6">
        <v>3600</v>
      </c>
      <c r="H23" s="6">
        <v>4000</v>
      </c>
      <c r="I23" s="6">
        <v>4350</v>
      </c>
      <c r="J23" s="6">
        <v>3700</v>
      </c>
      <c r="K23" s="11">
        <v>3585.6</v>
      </c>
      <c r="L23" s="6">
        <v>4213.1337469712498</v>
      </c>
      <c r="M23" s="6">
        <v>4034</v>
      </c>
      <c r="N23" s="6">
        <v>4000</v>
      </c>
      <c r="O23" s="8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6">
        <v>4166.666666666667</v>
      </c>
      <c r="U23" s="18">
        <v>4316.666666666667</v>
      </c>
      <c r="V23" s="18">
        <v>4233.3333333333303</v>
      </c>
      <c r="W23" s="18">
        <v>3933.3333333333335</v>
      </c>
      <c r="X23" s="20">
        <v>4500</v>
      </c>
      <c r="Y23" s="22">
        <v>4450</v>
      </c>
      <c r="Z23" s="25">
        <v>4000</v>
      </c>
      <c r="AA23" s="26">
        <v>4250</v>
      </c>
      <c r="AB23" s="29">
        <v>4000</v>
      </c>
      <c r="AC23" s="32">
        <v>4185</v>
      </c>
      <c r="AD23" s="42">
        <v>4218.75</v>
      </c>
      <c r="AE23" s="42">
        <v>4935</v>
      </c>
      <c r="AF23" s="35">
        <f t="shared" si="0"/>
        <v>-1.3</v>
      </c>
      <c r="AG23" s="35">
        <f t="shared" si="1"/>
        <v>16.977777777777778</v>
      </c>
    </row>
    <row r="24" spans="1:33" ht="15" customHeight="1" x14ac:dyDescent="0.25">
      <c r="A24" s="1" t="s">
        <v>19</v>
      </c>
      <c r="B24" s="7" t="s">
        <v>42</v>
      </c>
      <c r="C24" s="6">
        <v>3650</v>
      </c>
      <c r="D24" s="6">
        <v>3550</v>
      </c>
      <c r="E24" s="6">
        <v>3685</v>
      </c>
      <c r="F24" s="6">
        <v>3600</v>
      </c>
      <c r="G24" s="6">
        <v>3650</v>
      </c>
      <c r="H24" s="6">
        <v>4080</v>
      </c>
      <c r="I24" s="6">
        <v>3825</v>
      </c>
      <c r="J24" s="6">
        <v>4000</v>
      </c>
      <c r="K24" s="11">
        <v>3837.4</v>
      </c>
      <c r="L24" s="6">
        <v>4761.7718264215455</v>
      </c>
      <c r="M24" s="6">
        <v>3825</v>
      </c>
      <c r="N24" s="6">
        <v>4000</v>
      </c>
      <c r="O24" s="8">
        <v>5250</v>
      </c>
      <c r="P24" s="12">
        <v>4900</v>
      </c>
      <c r="Q24" s="12">
        <v>4650</v>
      </c>
      <c r="R24" s="14">
        <v>4500</v>
      </c>
      <c r="S24" s="14">
        <v>5000</v>
      </c>
      <c r="T24" s="16">
        <v>4200</v>
      </c>
      <c r="U24" s="18">
        <v>4100</v>
      </c>
      <c r="V24" s="18">
        <v>4000</v>
      </c>
      <c r="W24" s="18">
        <v>4033.3333333333335</v>
      </c>
      <c r="X24" s="20">
        <v>4400</v>
      </c>
      <c r="Y24" s="22">
        <v>4510</v>
      </c>
      <c r="Z24" s="25">
        <v>4393.1347024288807</v>
      </c>
      <c r="AA24" s="26">
        <v>4400</v>
      </c>
      <c r="AB24" s="29">
        <v>4325</v>
      </c>
      <c r="AC24" s="32">
        <v>4375</v>
      </c>
      <c r="AD24" s="42">
        <v>4103.33</v>
      </c>
      <c r="AE24" s="42">
        <v>3973.33</v>
      </c>
      <c r="AF24" s="35">
        <f t="shared" si="0"/>
        <v>-20.5334</v>
      </c>
      <c r="AG24" s="35">
        <f t="shared" si="1"/>
        <v>-3.1681585444017419</v>
      </c>
    </row>
    <row r="25" spans="1:33" ht="15" customHeight="1" x14ac:dyDescent="0.25">
      <c r="A25" s="1" t="s">
        <v>20</v>
      </c>
      <c r="B25" s="7" t="s">
        <v>42</v>
      </c>
      <c r="C25" s="6">
        <v>3562.5</v>
      </c>
      <c r="D25" s="6">
        <v>3500</v>
      </c>
      <c r="E25" s="6">
        <v>3515.87301587301</v>
      </c>
      <c r="F25" s="6">
        <v>3567.6136363636401</v>
      </c>
      <c r="G25" s="6">
        <v>3518.0555555555502</v>
      </c>
      <c r="H25" s="6">
        <v>4000</v>
      </c>
      <c r="I25" s="6">
        <v>3826.6666666666652</v>
      </c>
      <c r="J25" s="6">
        <v>3805</v>
      </c>
      <c r="K25" s="11">
        <v>3505.5833333333298</v>
      </c>
      <c r="L25" s="6">
        <v>4218.3846772691104</v>
      </c>
      <c r="M25" s="6">
        <v>3555.5555555555502</v>
      </c>
      <c r="N25" s="6">
        <v>3650</v>
      </c>
      <c r="O25" s="8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6">
        <v>4260</v>
      </c>
      <c r="U25" s="18">
        <v>4016.6666666666702</v>
      </c>
      <c r="V25" s="18">
        <v>3933.3333333333335</v>
      </c>
      <c r="W25" s="18">
        <v>4020</v>
      </c>
      <c r="X25" s="20">
        <v>4650</v>
      </c>
      <c r="Y25" s="22">
        <v>4587.5</v>
      </c>
      <c r="Z25" s="25">
        <v>4000</v>
      </c>
      <c r="AA25" s="26">
        <v>4000.7840000000001</v>
      </c>
      <c r="AB25" s="29">
        <v>4075</v>
      </c>
      <c r="AC25" s="32">
        <v>4133.3333333333303</v>
      </c>
      <c r="AD25" s="42">
        <v>4000</v>
      </c>
      <c r="AE25" s="42">
        <v>4100</v>
      </c>
      <c r="AF25" s="35">
        <f t="shared" si="0"/>
        <v>-10.869565217391305</v>
      </c>
      <c r="AG25" s="35">
        <f t="shared" si="1"/>
        <v>2.5</v>
      </c>
    </row>
    <row r="26" spans="1:33" ht="15" customHeight="1" x14ac:dyDescent="0.25">
      <c r="A26" s="1" t="s">
        <v>21</v>
      </c>
      <c r="B26" s="7" t="s">
        <v>42</v>
      </c>
      <c r="C26" s="6">
        <v>3650</v>
      </c>
      <c r="D26" s="6">
        <v>3500</v>
      </c>
      <c r="E26" s="6">
        <v>3800</v>
      </c>
      <c r="F26" s="6">
        <v>3625</v>
      </c>
      <c r="G26" s="6">
        <v>3550</v>
      </c>
      <c r="H26" s="6">
        <v>4000</v>
      </c>
      <c r="I26" s="6">
        <v>4983.3333333333303</v>
      </c>
      <c r="J26" s="6">
        <v>4025</v>
      </c>
      <c r="K26" s="11">
        <v>3537.4</v>
      </c>
      <c r="L26" s="6">
        <v>4740.7417087762451</v>
      </c>
      <c r="M26" s="6">
        <v>3633.3333333333303</v>
      </c>
      <c r="N26" s="6">
        <v>3650</v>
      </c>
      <c r="O26" s="8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6">
        <v>4400</v>
      </c>
      <c r="U26" s="18">
        <v>4265</v>
      </c>
      <c r="V26" s="18">
        <v>4250</v>
      </c>
      <c r="W26" s="18">
        <v>4000</v>
      </c>
      <c r="X26" s="20">
        <v>4420</v>
      </c>
      <c r="Y26" s="22">
        <v>4380</v>
      </c>
      <c r="Z26" s="25">
        <v>3966.6666666666665</v>
      </c>
      <c r="AA26" s="26">
        <v>3750</v>
      </c>
      <c r="AB26" s="29">
        <v>4000</v>
      </c>
      <c r="AC26" s="32">
        <v>4168.75</v>
      </c>
      <c r="AD26" s="42">
        <v>4000</v>
      </c>
      <c r="AE26" s="42">
        <v>4100</v>
      </c>
      <c r="AF26" s="35">
        <f t="shared" si="0"/>
        <v>-23.720930232558139</v>
      </c>
      <c r="AG26" s="35">
        <f t="shared" si="1"/>
        <v>2.5</v>
      </c>
    </row>
    <row r="27" spans="1:33" ht="15" customHeight="1" x14ac:dyDescent="0.25">
      <c r="A27" s="1" t="s">
        <v>22</v>
      </c>
      <c r="B27" s="7" t="s">
        <v>42</v>
      </c>
      <c r="C27" s="6">
        <v>3512.5</v>
      </c>
      <c r="D27" s="6">
        <v>3583.3333333333298</v>
      </c>
      <c r="E27" s="6">
        <v>3543.75</v>
      </c>
      <c r="F27" s="6">
        <v>3550</v>
      </c>
      <c r="G27" s="6">
        <v>3560</v>
      </c>
      <c r="H27" s="6">
        <v>4000</v>
      </c>
      <c r="I27" s="6">
        <v>4025</v>
      </c>
      <c r="J27" s="6">
        <v>3980</v>
      </c>
      <c r="K27" s="11">
        <v>3547.76</v>
      </c>
      <c r="L27" s="6">
        <v>4059.08484029585</v>
      </c>
      <c r="M27" s="6">
        <v>3879.1666666666652</v>
      </c>
      <c r="N27" s="6">
        <v>3990</v>
      </c>
      <c r="O27" s="8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6">
        <v>4325</v>
      </c>
      <c r="U27" s="18">
        <v>4350</v>
      </c>
      <c r="V27" s="18">
        <v>4287.5</v>
      </c>
      <c r="W27" s="18">
        <v>3950</v>
      </c>
      <c r="X27" s="20">
        <v>4631.25</v>
      </c>
      <c r="Y27" s="22">
        <v>4625.71</v>
      </c>
      <c r="Z27" s="25">
        <v>4533.333333333333</v>
      </c>
      <c r="AA27" s="26">
        <v>4780</v>
      </c>
      <c r="AB27" s="29">
        <v>4816.666666666667</v>
      </c>
      <c r="AC27" s="32">
        <v>4280</v>
      </c>
      <c r="AD27" s="42">
        <v>4550</v>
      </c>
      <c r="AE27" s="42">
        <v>4475</v>
      </c>
      <c r="AF27" s="35">
        <f t="shared" si="0"/>
        <v>-5.679156908665103</v>
      </c>
      <c r="AG27" s="35">
        <f t="shared" si="1"/>
        <v>-1.6483516483516485</v>
      </c>
    </row>
    <row r="28" spans="1:33" ht="15" customHeight="1" x14ac:dyDescent="0.25">
      <c r="A28" s="1" t="s">
        <v>23</v>
      </c>
      <c r="B28" s="7" t="s">
        <v>42</v>
      </c>
      <c r="C28" s="6">
        <v>3550.625</v>
      </c>
      <c r="D28" s="6">
        <v>3522.5</v>
      </c>
      <c r="E28" s="6">
        <v>3568.75</v>
      </c>
      <c r="F28" s="6">
        <v>3591.4285714285702</v>
      </c>
      <c r="G28" s="6">
        <v>3579.1666666666702</v>
      </c>
      <c r="H28" s="6">
        <v>4000</v>
      </c>
      <c r="I28" s="6">
        <v>4368.75</v>
      </c>
      <c r="J28" s="6">
        <v>3839.375</v>
      </c>
      <c r="K28" s="11">
        <v>3566.85</v>
      </c>
      <c r="L28" s="6">
        <v>4346.30751483529</v>
      </c>
      <c r="M28" s="6">
        <v>3501.1111111111099</v>
      </c>
      <c r="N28" s="6">
        <v>3842.7777777777751</v>
      </c>
      <c r="O28" s="8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6">
        <v>4300</v>
      </c>
      <c r="U28" s="18">
        <v>4250.1099999999997</v>
      </c>
      <c r="V28" s="18">
        <v>3625</v>
      </c>
      <c r="W28" s="18">
        <v>3816.6666666666665</v>
      </c>
      <c r="X28" s="20">
        <v>4650</v>
      </c>
      <c r="Y28" s="22">
        <v>4666.66</v>
      </c>
      <c r="Z28" s="25">
        <v>3566.6666666666665</v>
      </c>
      <c r="AA28" s="26">
        <v>3966.6666666666665</v>
      </c>
      <c r="AB28" s="29">
        <v>4000</v>
      </c>
      <c r="AC28" s="29">
        <v>4000</v>
      </c>
      <c r="AD28" s="44">
        <v>4550</v>
      </c>
      <c r="AE28" s="44">
        <v>4363.33</v>
      </c>
      <c r="AF28" s="35">
        <f t="shared" si="0"/>
        <v>-6.1649462365591416</v>
      </c>
      <c r="AG28" s="35">
        <f t="shared" si="1"/>
        <v>-4.1026373626373642</v>
      </c>
    </row>
    <row r="29" spans="1:33" ht="15" customHeight="1" x14ac:dyDescent="0.25">
      <c r="A29" s="1" t="s">
        <v>24</v>
      </c>
      <c r="B29" s="7" t="s">
        <v>42</v>
      </c>
      <c r="C29" s="6">
        <v>3501.6666666666702</v>
      </c>
      <c r="D29" s="6">
        <v>3527.5</v>
      </c>
      <c r="E29" s="6">
        <v>3503.3333333333298</v>
      </c>
      <c r="F29" s="6">
        <v>3700</v>
      </c>
      <c r="G29" s="6">
        <v>3503.3333333333298</v>
      </c>
      <c r="H29" s="6">
        <v>4000</v>
      </c>
      <c r="I29" s="6">
        <v>3950</v>
      </c>
      <c r="J29" s="6">
        <v>3675</v>
      </c>
      <c r="K29" s="11">
        <v>3991.32</v>
      </c>
      <c r="L29" s="6">
        <v>4709.4959183087594</v>
      </c>
      <c r="M29" s="6">
        <v>3775</v>
      </c>
      <c r="N29" s="6">
        <v>3941.5625</v>
      </c>
      <c r="O29" s="8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6">
        <v>4333.3333333333303</v>
      </c>
      <c r="U29" s="18">
        <v>3894.1176470588198</v>
      </c>
      <c r="V29" s="18">
        <v>3578.9473684210525</v>
      </c>
      <c r="W29" s="18">
        <v>3994.1176470588234</v>
      </c>
      <c r="X29" s="20">
        <v>4581.818181818182</v>
      </c>
      <c r="Y29" s="22">
        <v>4600</v>
      </c>
      <c r="Z29" s="25">
        <v>3706.25</v>
      </c>
      <c r="AA29" s="26">
        <v>3653.8461538461538</v>
      </c>
      <c r="AB29" s="29">
        <v>3727.7777777777778</v>
      </c>
      <c r="AC29" s="32">
        <v>3768</v>
      </c>
      <c r="AD29" s="42">
        <v>3752.94</v>
      </c>
      <c r="AE29" s="42">
        <v>3683.33</v>
      </c>
      <c r="AF29" s="35">
        <f t="shared" si="0"/>
        <v>-20.306585530764032</v>
      </c>
      <c r="AG29" s="35">
        <f t="shared" si="1"/>
        <v>-1.8548124936716315</v>
      </c>
    </row>
    <row r="30" spans="1:33" ht="15" customHeight="1" x14ac:dyDescent="0.25">
      <c r="A30" s="1" t="s">
        <v>25</v>
      </c>
      <c r="B30" s="7" t="s">
        <v>42</v>
      </c>
      <c r="C30" s="6">
        <v>3533.3333333333303</v>
      </c>
      <c r="D30" s="6">
        <v>3525</v>
      </c>
      <c r="E30" s="6">
        <v>3552.8571428571399</v>
      </c>
      <c r="F30" s="6">
        <v>3514.2857142857101</v>
      </c>
      <c r="G30" s="6">
        <v>3573.5714285714198</v>
      </c>
      <c r="H30" s="6">
        <v>4000</v>
      </c>
      <c r="I30" s="6">
        <v>3850</v>
      </c>
      <c r="J30" s="6">
        <v>3507.5</v>
      </c>
      <c r="K30" s="11">
        <v>3560.8771428571399</v>
      </c>
      <c r="L30" s="6">
        <v>3936.002887447175</v>
      </c>
      <c r="M30" s="6">
        <v>3602.0833333333303</v>
      </c>
      <c r="N30" s="6">
        <v>3624.4047619047551</v>
      </c>
      <c r="O30" s="8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6">
        <v>4680</v>
      </c>
      <c r="U30" s="18">
        <v>4650</v>
      </c>
      <c r="V30" s="18">
        <v>4220</v>
      </c>
      <c r="W30" s="18">
        <v>3850</v>
      </c>
      <c r="X30" s="20">
        <v>4359.375</v>
      </c>
      <c r="Y30" s="22">
        <v>4404.33</v>
      </c>
      <c r="Z30" s="25">
        <v>4385</v>
      </c>
      <c r="AA30" s="26">
        <v>4520</v>
      </c>
      <c r="AB30" s="29">
        <v>4433.333333333333</v>
      </c>
      <c r="AC30" s="32">
        <v>4460</v>
      </c>
      <c r="AD30" s="42">
        <v>4514.29</v>
      </c>
      <c r="AE30" s="42">
        <v>4475</v>
      </c>
      <c r="AF30" s="35">
        <f t="shared" si="0"/>
        <v>-10.797342192691035</v>
      </c>
      <c r="AG30" s="35">
        <f t="shared" si="1"/>
        <v>-0.87034727498676356</v>
      </c>
    </row>
    <row r="31" spans="1:33" ht="15" customHeight="1" x14ac:dyDescent="0.25">
      <c r="A31" s="1" t="s">
        <v>26</v>
      </c>
      <c r="B31" s="7" t="s">
        <v>42</v>
      </c>
      <c r="C31" s="6">
        <v>3516.6666666666702</v>
      </c>
      <c r="D31" s="6">
        <v>3650</v>
      </c>
      <c r="E31" s="6">
        <v>3500</v>
      </c>
      <c r="F31" s="6">
        <v>3625</v>
      </c>
      <c r="G31" s="6">
        <v>3566.6666666666702</v>
      </c>
      <c r="H31" s="6">
        <v>4000</v>
      </c>
      <c r="I31" s="6">
        <v>4928.5714285714248</v>
      </c>
      <c r="J31" s="6">
        <v>3962.5</v>
      </c>
      <c r="K31" s="11">
        <v>3653.6</v>
      </c>
      <c r="L31" s="6">
        <v>4986.7579421685105</v>
      </c>
      <c r="M31" s="6">
        <v>3875</v>
      </c>
      <c r="N31" s="6">
        <v>4000</v>
      </c>
      <c r="O31" s="8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6">
        <v>4400</v>
      </c>
      <c r="U31" s="18">
        <v>4300.32</v>
      </c>
      <c r="V31" s="18">
        <v>4225</v>
      </c>
      <c r="W31" s="18">
        <v>3910</v>
      </c>
      <c r="X31" s="20">
        <v>4475</v>
      </c>
      <c r="Y31" s="22">
        <v>4516.66</v>
      </c>
      <c r="Z31" s="25">
        <v>4675</v>
      </c>
      <c r="AA31" s="26">
        <v>4690.326</v>
      </c>
      <c r="AB31" s="29">
        <v>4500</v>
      </c>
      <c r="AC31" s="32">
        <v>4625</v>
      </c>
      <c r="AD31" s="42">
        <v>4583.33</v>
      </c>
      <c r="AE31" s="42">
        <v>4580</v>
      </c>
      <c r="AF31" s="35">
        <f t="shared" si="0"/>
        <v>-4.583333333333333</v>
      </c>
      <c r="AG31" s="35">
        <f t="shared" si="1"/>
        <v>-7.2654598294251721E-2</v>
      </c>
    </row>
    <row r="32" spans="1:33" ht="15" customHeight="1" x14ac:dyDescent="0.25">
      <c r="A32" s="1" t="s">
        <v>36</v>
      </c>
      <c r="B32" s="7" t="s">
        <v>42</v>
      </c>
      <c r="C32" s="6">
        <v>3504.1666666666702</v>
      </c>
      <c r="D32" s="6">
        <v>3750</v>
      </c>
      <c r="E32" s="6">
        <v>3741.6666666666652</v>
      </c>
      <c r="F32" s="6">
        <v>3700</v>
      </c>
      <c r="G32" s="6">
        <v>3850</v>
      </c>
      <c r="H32" s="6">
        <v>4000</v>
      </c>
      <c r="I32" s="6">
        <v>4275</v>
      </c>
      <c r="J32" s="6">
        <v>4100</v>
      </c>
      <c r="K32" s="11">
        <v>3834.6</v>
      </c>
      <c r="L32" s="6">
        <v>4185.3776646142996</v>
      </c>
      <c r="M32" s="6">
        <v>4100</v>
      </c>
      <c r="N32" s="6">
        <v>4010</v>
      </c>
      <c r="O32" s="8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6">
        <v>4233.333333333333</v>
      </c>
      <c r="U32" s="18">
        <v>3981.25</v>
      </c>
      <c r="V32" s="18">
        <v>4075</v>
      </c>
      <c r="W32" s="18">
        <v>3856.25</v>
      </c>
      <c r="X32" s="20">
        <v>4600</v>
      </c>
      <c r="Y32" s="22">
        <v>4676.3599999999997</v>
      </c>
      <c r="Z32" s="25">
        <v>4000</v>
      </c>
      <c r="AA32" s="25">
        <v>4000</v>
      </c>
      <c r="AB32" s="29">
        <v>3788.8888888888887</v>
      </c>
      <c r="AC32" s="32">
        <v>3933.3333333333335</v>
      </c>
      <c r="AD32" s="42">
        <v>3966.67</v>
      </c>
      <c r="AE32" s="42">
        <v>3866.67</v>
      </c>
      <c r="AF32" s="35">
        <f t="shared" si="0"/>
        <v>-19.444375000000001</v>
      </c>
      <c r="AG32" s="35">
        <f t="shared" si="1"/>
        <v>-2.5210062848686681</v>
      </c>
    </row>
    <row r="33" spans="1:33" ht="15" customHeight="1" x14ac:dyDescent="0.25">
      <c r="A33" s="1" t="s">
        <v>27</v>
      </c>
      <c r="B33" s="7" t="s">
        <v>42</v>
      </c>
      <c r="C33" s="11">
        <v>3500</v>
      </c>
      <c r="D33" s="11">
        <v>3500</v>
      </c>
      <c r="E33" s="11">
        <v>3500</v>
      </c>
      <c r="F33" s="11">
        <v>3500</v>
      </c>
      <c r="G33" s="11">
        <v>3587.2</v>
      </c>
      <c r="H33" s="11">
        <v>3786</v>
      </c>
      <c r="I33" s="6">
        <v>4500</v>
      </c>
      <c r="J33" s="6">
        <v>3500</v>
      </c>
      <c r="K33" s="6">
        <v>4619.9941977738154</v>
      </c>
      <c r="L33" s="6">
        <v>4627.9462855167903</v>
      </c>
      <c r="M33" s="11">
        <v>4482</v>
      </c>
      <c r="N33" s="11">
        <v>3786</v>
      </c>
      <c r="O33" s="8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6">
        <v>4383.333333333333</v>
      </c>
      <c r="U33" s="18">
        <v>4343.75</v>
      </c>
      <c r="V33" s="18">
        <v>4002.7777777777778</v>
      </c>
      <c r="W33" s="18">
        <v>3929.1666666666665</v>
      </c>
      <c r="X33" s="20">
        <v>4550</v>
      </c>
      <c r="Y33" s="22">
        <v>4457.5</v>
      </c>
      <c r="Z33" s="25">
        <v>4196.875</v>
      </c>
      <c r="AA33" s="26">
        <v>4000</v>
      </c>
      <c r="AB33" s="29">
        <v>4214.7058823529414</v>
      </c>
      <c r="AC33" s="32">
        <v>4110.9375</v>
      </c>
      <c r="AD33" s="42">
        <v>4154.17</v>
      </c>
      <c r="AE33" s="42">
        <v>4138.8900000000003</v>
      </c>
      <c r="AF33" s="35">
        <f t="shared" si="0"/>
        <v>-15.723959276018096</v>
      </c>
      <c r="AG33" s="35">
        <f t="shared" si="1"/>
        <v>-0.36782317526725544</v>
      </c>
    </row>
    <row r="34" spans="1:33" ht="15" customHeight="1" x14ac:dyDescent="0.25">
      <c r="A34" s="1" t="s">
        <v>28</v>
      </c>
      <c r="B34" s="7" t="s">
        <v>42</v>
      </c>
      <c r="C34" s="6">
        <v>3500</v>
      </c>
      <c r="D34" s="11">
        <v>3595.45</v>
      </c>
      <c r="E34" s="6">
        <v>3750</v>
      </c>
      <c r="F34" s="6">
        <v>3500</v>
      </c>
      <c r="G34" s="6">
        <v>3500</v>
      </c>
      <c r="H34" s="6">
        <v>4000</v>
      </c>
      <c r="I34" s="6">
        <v>4850</v>
      </c>
      <c r="J34" s="6">
        <v>4000</v>
      </c>
      <c r="K34" s="6">
        <v>4376.4905222822999</v>
      </c>
      <c r="L34" s="6">
        <v>4168.0634242696997</v>
      </c>
      <c r="M34" s="6">
        <v>4200</v>
      </c>
      <c r="N34" s="6">
        <v>4300</v>
      </c>
      <c r="O34" s="8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6">
        <v>4282.5</v>
      </c>
      <c r="U34" s="18">
        <v>4059.090909090909</v>
      </c>
      <c r="V34" s="18">
        <v>3711.1111111111113</v>
      </c>
      <c r="W34" s="18">
        <v>3933.3333333333335</v>
      </c>
      <c r="X34" s="20">
        <v>4550</v>
      </c>
      <c r="Y34" s="22">
        <v>4395</v>
      </c>
      <c r="Z34" s="25">
        <v>3985.7142857142858</v>
      </c>
      <c r="AA34" s="26">
        <v>3800</v>
      </c>
      <c r="AB34" s="29">
        <v>4050</v>
      </c>
      <c r="AC34" s="32">
        <v>3973.0769230769201</v>
      </c>
      <c r="AD34" s="42">
        <v>4093.75</v>
      </c>
      <c r="AE34" s="42">
        <v>4085</v>
      </c>
      <c r="AF34" s="35">
        <f t="shared" si="0"/>
        <v>-15.555555555555555</v>
      </c>
      <c r="AG34" s="35">
        <f t="shared" si="1"/>
        <v>-0.2137404580152672</v>
      </c>
    </row>
    <row r="35" spans="1:33" ht="15" customHeight="1" x14ac:dyDescent="0.25">
      <c r="A35" s="1" t="s">
        <v>29</v>
      </c>
      <c r="B35" s="7" t="s">
        <v>42</v>
      </c>
      <c r="C35" s="6">
        <v>3500</v>
      </c>
      <c r="D35" s="6">
        <v>4000</v>
      </c>
      <c r="E35" s="6">
        <v>3750</v>
      </c>
      <c r="F35" s="6">
        <v>3500</v>
      </c>
      <c r="G35" s="11">
        <v>3586</v>
      </c>
      <c r="H35" s="6">
        <v>4000</v>
      </c>
      <c r="I35" s="11">
        <v>3988</v>
      </c>
      <c r="J35" s="6">
        <v>3800</v>
      </c>
      <c r="K35" s="6">
        <v>4778.6783151868549</v>
      </c>
      <c r="L35" s="6">
        <v>3820.3186655855802</v>
      </c>
      <c r="M35" s="6">
        <v>3980</v>
      </c>
      <c r="N35" s="11">
        <v>3988</v>
      </c>
      <c r="O35" s="8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6">
        <v>4118.75</v>
      </c>
      <c r="U35" s="18">
        <v>3915.3846153846152</v>
      </c>
      <c r="V35" s="18">
        <v>3462.5</v>
      </c>
      <c r="W35" s="18">
        <v>3975</v>
      </c>
      <c r="X35" s="20">
        <v>4450</v>
      </c>
      <c r="Y35" s="22">
        <v>4510.66</v>
      </c>
      <c r="Z35" s="25">
        <v>3732.1428571428573</v>
      </c>
      <c r="AA35" s="26">
        <v>3750</v>
      </c>
      <c r="AB35" s="29">
        <v>3871.0526315789475</v>
      </c>
      <c r="AC35" s="32">
        <v>3834.375</v>
      </c>
      <c r="AD35" s="42">
        <v>3947.5</v>
      </c>
      <c r="AE35" s="42">
        <v>3940.38</v>
      </c>
      <c r="AF35" s="35">
        <f t="shared" si="0"/>
        <v>-14.617984832069336</v>
      </c>
      <c r="AG35" s="35">
        <f t="shared" si="1"/>
        <v>-0.18036732108929426</v>
      </c>
    </row>
    <row r="36" spans="1:33" ht="15" customHeight="1" x14ac:dyDescent="0.25">
      <c r="A36" s="1" t="s">
        <v>30</v>
      </c>
      <c r="B36" s="7" t="s">
        <v>42</v>
      </c>
      <c r="C36" s="6">
        <v>3562.5</v>
      </c>
      <c r="D36" s="6">
        <v>3875</v>
      </c>
      <c r="E36" s="6">
        <v>3937.5</v>
      </c>
      <c r="F36" s="6">
        <v>3762.5</v>
      </c>
      <c r="G36" s="6">
        <v>4362.5</v>
      </c>
      <c r="H36" s="6">
        <v>4133.3333333333303</v>
      </c>
      <c r="I36" s="6">
        <v>4157.1428571428551</v>
      </c>
      <c r="J36" s="6">
        <v>4070</v>
      </c>
      <c r="K36" s="11">
        <v>4345.05</v>
      </c>
      <c r="L36" s="6">
        <v>4654.0579810567597</v>
      </c>
      <c r="M36" s="6">
        <v>4833.3333333333303</v>
      </c>
      <c r="N36" s="6">
        <v>3560</v>
      </c>
      <c r="O36" s="8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6">
        <v>4680</v>
      </c>
      <c r="U36" s="18">
        <v>4333.3333333333303</v>
      </c>
      <c r="V36" s="18">
        <v>3880</v>
      </c>
      <c r="W36" s="18">
        <v>3950</v>
      </c>
      <c r="X36" s="20">
        <v>4565</v>
      </c>
      <c r="Y36" s="22">
        <v>4533.33</v>
      </c>
      <c r="Z36" s="25">
        <v>4593.333333333333</v>
      </c>
      <c r="AA36" s="26">
        <v>4500</v>
      </c>
      <c r="AB36" s="29">
        <v>4500</v>
      </c>
      <c r="AC36" s="32">
        <v>4350</v>
      </c>
      <c r="AD36" s="42">
        <v>4533.33</v>
      </c>
      <c r="AE36" s="42">
        <v>4500</v>
      </c>
      <c r="AF36" s="35">
        <f t="shared" si="0"/>
        <v>-9.0909090909090917</v>
      </c>
      <c r="AG36" s="35">
        <f t="shared" si="1"/>
        <v>-0.73522112883906365</v>
      </c>
    </row>
    <row r="37" spans="1:33" ht="15" customHeight="1" x14ac:dyDescent="0.25">
      <c r="A37" s="1" t="s">
        <v>31</v>
      </c>
      <c r="B37" s="7" t="s">
        <v>42</v>
      </c>
      <c r="C37" s="6">
        <v>3591.6666666666702</v>
      </c>
      <c r="D37" s="6">
        <v>3575</v>
      </c>
      <c r="E37" s="6">
        <v>3575</v>
      </c>
      <c r="F37" s="6">
        <v>3550</v>
      </c>
      <c r="G37" s="6">
        <v>3525</v>
      </c>
      <c r="H37" s="6">
        <v>4000</v>
      </c>
      <c r="I37" s="6">
        <v>4050</v>
      </c>
      <c r="J37" s="6">
        <v>4358.3333333333303</v>
      </c>
      <c r="K37" s="11">
        <v>3812.5</v>
      </c>
      <c r="L37" s="6">
        <v>4724.3290699602603</v>
      </c>
      <c r="M37" s="6">
        <v>4202.5</v>
      </c>
      <c r="N37" s="6">
        <v>3787.5</v>
      </c>
      <c r="O37" s="8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6">
        <v>4725</v>
      </c>
      <c r="U37" s="18">
        <v>4428.5714285714303</v>
      </c>
      <c r="V37" s="18">
        <v>4253.3333333333303</v>
      </c>
      <c r="W37" s="18">
        <v>3966.6666666666665</v>
      </c>
      <c r="X37" s="20">
        <v>4665</v>
      </c>
      <c r="Y37" s="22">
        <v>4585</v>
      </c>
      <c r="Z37" s="25">
        <v>4472.727272727273</v>
      </c>
      <c r="AA37" s="26">
        <v>4491.666666666667</v>
      </c>
      <c r="AB37" s="29">
        <v>4641.666666666667</v>
      </c>
      <c r="AC37" s="32">
        <v>4520</v>
      </c>
      <c r="AD37" s="42">
        <v>4500</v>
      </c>
      <c r="AE37" s="42">
        <v>4546.67</v>
      </c>
      <c r="AF37" s="35">
        <f t="shared" si="0"/>
        <v>-10.849607843137253</v>
      </c>
      <c r="AG37" s="35">
        <f t="shared" si="1"/>
        <v>1.0371111111111129</v>
      </c>
    </row>
    <row r="38" spans="1:33" ht="15" customHeight="1" x14ac:dyDescent="0.25">
      <c r="A38" s="1" t="s">
        <v>32</v>
      </c>
      <c r="B38" s="7" t="s">
        <v>42</v>
      </c>
      <c r="C38" s="6">
        <v>3500</v>
      </c>
      <c r="D38" s="6">
        <v>3500</v>
      </c>
      <c r="E38" s="6">
        <v>3500</v>
      </c>
      <c r="F38" s="6">
        <v>3500</v>
      </c>
      <c r="G38" s="6">
        <v>3525</v>
      </c>
      <c r="H38" s="6">
        <v>4000</v>
      </c>
      <c r="I38" s="6">
        <v>4300</v>
      </c>
      <c r="J38" s="6">
        <v>4100</v>
      </c>
      <c r="K38" s="6">
        <v>4651.5498513494204</v>
      </c>
      <c r="L38" s="6">
        <v>4780.6091045593803</v>
      </c>
      <c r="M38" s="6">
        <v>4325</v>
      </c>
      <c r="N38" s="6">
        <v>3875</v>
      </c>
      <c r="O38" s="8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6">
        <v>4320</v>
      </c>
      <c r="U38" s="18">
        <v>3900.21</v>
      </c>
      <c r="V38" s="18">
        <v>4260</v>
      </c>
      <c r="W38" s="18">
        <v>3962.5</v>
      </c>
      <c r="X38" s="20">
        <v>4766.666666666667</v>
      </c>
      <c r="Y38" s="22">
        <v>4700</v>
      </c>
      <c r="Z38" s="25">
        <v>3800</v>
      </c>
      <c r="AA38" s="26">
        <v>3750</v>
      </c>
      <c r="AB38" s="29">
        <v>4150</v>
      </c>
      <c r="AC38" s="32">
        <v>4325</v>
      </c>
      <c r="AD38" s="42">
        <v>4200</v>
      </c>
      <c r="AE38" s="42">
        <v>4300</v>
      </c>
      <c r="AF38" s="35">
        <f t="shared" si="0"/>
        <v>-13.712374581939793</v>
      </c>
      <c r="AG38" s="35">
        <f t="shared" si="1"/>
        <v>2.3809523809523809</v>
      </c>
    </row>
    <row r="39" spans="1:33" ht="15" customHeight="1" x14ac:dyDescent="0.25">
      <c r="A39" s="1" t="s">
        <v>33</v>
      </c>
      <c r="B39" s="7" t="s">
        <v>42</v>
      </c>
      <c r="C39" s="6">
        <v>3500</v>
      </c>
      <c r="D39" s="6">
        <v>3500</v>
      </c>
      <c r="E39" s="6">
        <v>3500</v>
      </c>
      <c r="F39" s="6">
        <v>3500</v>
      </c>
      <c r="G39" s="6">
        <v>3500</v>
      </c>
      <c r="H39" s="6">
        <v>4000</v>
      </c>
      <c r="I39" s="6">
        <v>4850</v>
      </c>
      <c r="J39" s="6">
        <v>3998.88</v>
      </c>
      <c r="K39" s="6">
        <v>4362.9190452858302</v>
      </c>
      <c r="L39" s="6">
        <v>4876.8410699701299</v>
      </c>
      <c r="M39" s="6">
        <v>4000</v>
      </c>
      <c r="N39" s="11">
        <v>3988</v>
      </c>
      <c r="O39" s="8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7">
        <v>4850.1099999999997</v>
      </c>
      <c r="U39" s="18">
        <v>4400.9799999999996</v>
      </c>
      <c r="V39" s="18">
        <v>3880</v>
      </c>
      <c r="W39" s="19">
        <v>3950</v>
      </c>
      <c r="X39" s="20">
        <v>4450</v>
      </c>
      <c r="Y39" s="22">
        <v>4500</v>
      </c>
      <c r="Z39" s="25">
        <v>3500</v>
      </c>
      <c r="AA39" s="26">
        <v>4500</v>
      </c>
      <c r="AB39" s="26">
        <v>4500</v>
      </c>
      <c r="AC39" s="32">
        <v>4300</v>
      </c>
      <c r="AD39" s="42">
        <v>4315</v>
      </c>
      <c r="AE39" s="42">
        <v>4200</v>
      </c>
      <c r="AF39" s="35">
        <f t="shared" si="0"/>
        <v>-16</v>
      </c>
      <c r="AG39" s="35">
        <f t="shared" si="1"/>
        <v>-2.6651216685979144</v>
      </c>
    </row>
    <row r="40" spans="1:33" ht="15" customHeight="1" x14ac:dyDescent="0.25">
      <c r="A40" s="1" t="s">
        <v>34</v>
      </c>
      <c r="B40" s="7" t="s">
        <v>42</v>
      </c>
      <c r="C40" s="6">
        <v>3675</v>
      </c>
      <c r="D40" s="11">
        <v>3670.2225000000003</v>
      </c>
      <c r="E40" s="11">
        <v>3968.7719999999999</v>
      </c>
      <c r="F40" s="6">
        <v>3600</v>
      </c>
      <c r="G40" s="6">
        <v>3537.5</v>
      </c>
      <c r="H40" s="6">
        <v>4500</v>
      </c>
      <c r="I40" s="6">
        <v>4850</v>
      </c>
      <c r="J40" s="6">
        <v>3800</v>
      </c>
      <c r="K40" s="11">
        <v>3524.55</v>
      </c>
      <c r="L40" s="6">
        <v>4419.4320200988104</v>
      </c>
      <c r="M40" s="6">
        <v>3562.5</v>
      </c>
      <c r="N40" s="6">
        <v>3900</v>
      </c>
      <c r="O40" s="8">
        <v>5125</v>
      </c>
      <c r="P40" s="12">
        <v>6000</v>
      </c>
      <c r="Q40" s="13">
        <v>5500</v>
      </c>
      <c r="R40" s="14">
        <v>4500</v>
      </c>
      <c r="S40" s="14">
        <v>5125</v>
      </c>
      <c r="T40" s="16">
        <v>4800</v>
      </c>
      <c r="U40" s="18">
        <v>4600.22</v>
      </c>
      <c r="V40" s="18">
        <v>4100</v>
      </c>
      <c r="W40" s="18">
        <v>3950</v>
      </c>
      <c r="X40" s="20">
        <v>4533.333333333333</v>
      </c>
      <c r="Y40" s="22">
        <v>4400</v>
      </c>
      <c r="Z40" s="25">
        <v>3500</v>
      </c>
      <c r="AA40" s="26">
        <v>3855.3850000000002</v>
      </c>
      <c r="AB40" s="29">
        <v>4000</v>
      </c>
      <c r="AC40" s="29">
        <v>4050</v>
      </c>
      <c r="AD40" s="44">
        <v>4037.5</v>
      </c>
      <c r="AE40" s="44">
        <v>4065.5</v>
      </c>
      <c r="AF40" s="35">
        <f t="shared" si="0"/>
        <v>-20.673170731707316</v>
      </c>
      <c r="AG40" s="35">
        <f t="shared" si="1"/>
        <v>0.69349845201238391</v>
      </c>
    </row>
    <row r="41" spans="1:33" ht="15" customHeight="1" x14ac:dyDescent="0.25">
      <c r="A41" s="1" t="s">
        <v>35</v>
      </c>
      <c r="B41" s="7" t="s">
        <v>42</v>
      </c>
      <c r="C41" s="6">
        <v>3512.5</v>
      </c>
      <c r="D41" s="6">
        <v>3625</v>
      </c>
      <c r="E41" s="6">
        <v>3500</v>
      </c>
      <c r="F41" s="6">
        <v>4000</v>
      </c>
      <c r="G41" s="6">
        <v>4000</v>
      </c>
      <c r="H41" s="6">
        <v>4000</v>
      </c>
      <c r="I41" s="6">
        <v>4000</v>
      </c>
      <c r="J41" s="6">
        <v>4000</v>
      </c>
      <c r="K41" s="6">
        <v>4882.5714591039596</v>
      </c>
      <c r="L41" s="6">
        <v>4612.6144476587651</v>
      </c>
      <c r="M41" s="6">
        <v>3750</v>
      </c>
      <c r="N41" s="6">
        <v>4475</v>
      </c>
      <c r="O41" s="8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6">
        <v>4600</v>
      </c>
      <c r="U41" s="18">
        <v>4365.87</v>
      </c>
      <c r="V41" s="18">
        <v>4000</v>
      </c>
      <c r="W41" s="18">
        <v>4000</v>
      </c>
      <c r="X41" s="20">
        <v>4675</v>
      </c>
      <c r="Y41" s="22">
        <v>4700</v>
      </c>
      <c r="Z41" s="25">
        <v>4531.9146690870984</v>
      </c>
      <c r="AA41" s="26">
        <v>4320</v>
      </c>
      <c r="AB41" s="29">
        <v>4200</v>
      </c>
      <c r="AC41" s="32">
        <v>4000</v>
      </c>
      <c r="AD41" s="42">
        <v>4000</v>
      </c>
      <c r="AE41" s="42">
        <v>4066.67</v>
      </c>
      <c r="AF41" s="35">
        <f t="shared" si="0"/>
        <v>-12.857071428571432</v>
      </c>
      <c r="AG41" s="35">
        <f t="shared" si="1"/>
        <v>1.666750000000002</v>
      </c>
    </row>
    <row r="42" spans="1:33" s="41" customFormat="1" ht="15" customHeight="1" x14ac:dyDescent="0.25">
      <c r="A42" s="38" t="s">
        <v>37</v>
      </c>
      <c r="B42" s="39"/>
      <c r="C42" s="40">
        <f>AVERAGE(C5:C41)</f>
        <v>3676.4615508365505</v>
      </c>
      <c r="D42" s="40">
        <f t="shared" ref="D42:N42" si="2">AVERAGE(D5:D41)</f>
        <v>3674.4776351351347</v>
      </c>
      <c r="E42" s="40">
        <f t="shared" si="2"/>
        <v>3694.338861432861</v>
      </c>
      <c r="F42" s="40">
        <f t="shared" si="2"/>
        <v>3746.2836375336378</v>
      </c>
      <c r="G42" s="40">
        <f t="shared" si="2"/>
        <v>3724.5570742170739</v>
      </c>
      <c r="H42" s="40">
        <f t="shared" si="2"/>
        <v>4091.3751608751609</v>
      </c>
      <c r="I42" s="40">
        <f t="shared" si="2"/>
        <v>4358.3999356499344</v>
      </c>
      <c r="J42" s="40">
        <f t="shared" si="2"/>
        <v>3978.0941505791498</v>
      </c>
      <c r="K42" s="40">
        <f t="shared" si="2"/>
        <v>4076.249616933811</v>
      </c>
      <c r="L42" s="40">
        <f t="shared" si="2"/>
        <v>4435.1679106534093</v>
      </c>
      <c r="M42" s="40">
        <f t="shared" si="2"/>
        <v>4016.0871943371935</v>
      </c>
      <c r="N42" s="40">
        <f t="shared" si="2"/>
        <v>4071.6254010724997</v>
      </c>
      <c r="O42" s="40">
        <f t="shared" ref="O42:T42" si="3">AVERAGE(O5:O41)</f>
        <v>5508.1638781638785</v>
      </c>
      <c r="P42" s="40">
        <f t="shared" si="3"/>
        <v>5345.868175098175</v>
      </c>
      <c r="Q42" s="40">
        <f t="shared" si="3"/>
        <v>4923.4731484731483</v>
      </c>
      <c r="R42" s="40">
        <f t="shared" si="3"/>
        <v>4830.2157574525991</v>
      </c>
      <c r="S42" s="40">
        <f t="shared" si="3"/>
        <v>4957.8770460020469</v>
      </c>
      <c r="T42" s="40">
        <f t="shared" si="3"/>
        <v>4474.9072316272313</v>
      </c>
      <c r="U42" s="40">
        <f t="shared" ref="U42:V42" si="4">AVERAGE(U5:U41)</f>
        <v>4374.1640619211221</v>
      </c>
      <c r="V42" s="40">
        <f t="shared" si="4"/>
        <v>4042.850066981383</v>
      </c>
      <c r="W42" s="40">
        <f t="shared" ref="W42:X42" si="5">AVERAGE(W5:W41)</f>
        <v>3937.7128341098928</v>
      </c>
      <c r="X42" s="40">
        <f t="shared" si="5"/>
        <v>4561.1433780183779</v>
      </c>
      <c r="Y42" s="40">
        <f t="shared" ref="Y42:Z42" si="6">AVERAGE(Y5:Y41)</f>
        <v>4542.3005603409947</v>
      </c>
      <c r="Z42" s="40">
        <f t="shared" si="6"/>
        <v>4262.7201002090624</v>
      </c>
      <c r="AA42" s="40">
        <f t="shared" ref="AA42:AB42" si="7">AVERAGE(AA5:AA41)</f>
        <v>4327.893851004852</v>
      </c>
      <c r="AB42" s="40">
        <f t="shared" si="7"/>
        <v>4333.2655286215659</v>
      </c>
      <c r="AC42" s="40">
        <f t="shared" ref="AC42:AE42" si="8">AVERAGE(AC5:AC41)</f>
        <v>4253.7295131670135</v>
      </c>
      <c r="AD42" s="40">
        <f t="shared" si="8"/>
        <v>4268.9470270270258</v>
      </c>
      <c r="AE42" s="40">
        <f t="shared" si="8"/>
        <v>4298.7167567567576</v>
      </c>
      <c r="AF42" s="35">
        <f>(AE42-S42)/S42*100</f>
        <v>-13.295212509895252</v>
      </c>
      <c r="AG42" s="35">
        <f t="shared" si="1"/>
        <v>0.69735533238659098</v>
      </c>
    </row>
    <row r="43" spans="1:33" s="41" customFormat="1" ht="15" customHeight="1" x14ac:dyDescent="0.25">
      <c r="A43" s="38" t="s">
        <v>38</v>
      </c>
      <c r="B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>
        <f t="shared" ref="O43:AE43" si="9">O42/N42*100-100</f>
        <v>35.281695529087301</v>
      </c>
      <c r="P43" s="40">
        <f t="shared" si="9"/>
        <v>-2.94645741585677</v>
      </c>
      <c r="Q43" s="40">
        <f t="shared" si="9"/>
        <v>-7.9013363739982196</v>
      </c>
      <c r="R43" s="40">
        <f t="shared" si="9"/>
        <v>-1.8941383086342256</v>
      </c>
      <c r="S43" s="40">
        <f t="shared" si="9"/>
        <v>2.6429727979020043</v>
      </c>
      <c r="T43" s="40">
        <f t="shared" si="9"/>
        <v>-9.7414641366363526</v>
      </c>
      <c r="U43" s="40">
        <f t="shared" si="9"/>
        <v>-2.2512906858512878</v>
      </c>
      <c r="V43" s="40">
        <f t="shared" si="9"/>
        <v>-7.5743385535984373</v>
      </c>
      <c r="W43" s="40">
        <f t="shared" si="9"/>
        <v>-2.6005721490926135</v>
      </c>
      <c r="X43" s="40">
        <f t="shared" si="9"/>
        <v>15.832300885633515</v>
      </c>
      <c r="Y43" s="40">
        <f t="shared" si="9"/>
        <v>-0.4131161008485833</v>
      </c>
      <c r="Z43" s="40">
        <f t="shared" si="9"/>
        <v>-6.1550409625677531</v>
      </c>
      <c r="AA43" s="40">
        <f t="shared" si="9"/>
        <v>1.5289240030700739</v>
      </c>
      <c r="AB43" s="40">
        <f t="shared" si="9"/>
        <v>0.12411759164257319</v>
      </c>
      <c r="AC43" s="40">
        <f t="shared" si="9"/>
        <v>-1.8354752306132838</v>
      </c>
      <c r="AD43" s="40">
        <f t="shared" ref="AD43" si="10">AD42/AC42*100-100</f>
        <v>0.35774521658953518</v>
      </c>
      <c r="AE43" s="40">
        <f t="shared" ref="AE43" si="11">AE42/AD42*100-100</f>
        <v>0.69735533238659286</v>
      </c>
      <c r="AF43" s="35"/>
      <c r="AG43" s="35"/>
    </row>
    <row r="44" spans="1:33" s="41" customFormat="1" ht="15" customHeight="1" x14ac:dyDescent="0.25">
      <c r="A44" s="38" t="s">
        <v>39</v>
      </c>
      <c r="B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>
        <f t="shared" ref="O44:AE44" si="12">O42/C42*100-100</f>
        <v>49.822425775418168</v>
      </c>
      <c r="P44" s="40">
        <f t="shared" si="12"/>
        <v>45.486480145675785</v>
      </c>
      <c r="Q44" s="40">
        <f t="shared" si="12"/>
        <v>33.270751090861324</v>
      </c>
      <c r="R44" s="40">
        <f t="shared" si="12"/>
        <v>28.933530527671593</v>
      </c>
      <c r="S44" s="40">
        <f t="shared" si="12"/>
        <v>33.113198353772702</v>
      </c>
      <c r="T44" s="40">
        <f t="shared" si="12"/>
        <v>9.3741604148085855</v>
      </c>
      <c r="U44" s="40">
        <f t="shared" si="12"/>
        <v>0.36169526670197172</v>
      </c>
      <c r="V44" s="40">
        <f t="shared" si="12"/>
        <v>1.6278125642854775</v>
      </c>
      <c r="W44" s="40">
        <f t="shared" si="12"/>
        <v>-3.3986334460088017</v>
      </c>
      <c r="X44" s="40">
        <f t="shared" si="12"/>
        <v>2.8403765066565114</v>
      </c>
      <c r="Y44" s="40">
        <f t="shared" si="12"/>
        <v>13.102637979219622</v>
      </c>
      <c r="Z44" s="40">
        <f t="shared" si="12"/>
        <v>4.6933271190966224</v>
      </c>
      <c r="AA44" s="40">
        <f t="shared" si="12"/>
        <v>-21.427649090797644</v>
      </c>
      <c r="AB44" s="40">
        <f t="shared" si="12"/>
        <v>-18.941781078580618</v>
      </c>
      <c r="AC44" s="40">
        <f t="shared" si="12"/>
        <v>-13.603072772191993</v>
      </c>
      <c r="AD44" s="40">
        <f t="shared" ref="AD44" si="13">AD42/R42*100-100</f>
        <v>-11.619951542735635</v>
      </c>
      <c r="AE44" s="40">
        <f t="shared" ref="AE44" si="14">AE42/S42*100-100</f>
        <v>-13.295212509895251</v>
      </c>
      <c r="AF44" s="35"/>
      <c r="AG44" s="35"/>
    </row>
    <row r="46" spans="1:33" ht="15" customHeight="1" x14ac:dyDescent="0.25">
      <c r="A46" s="48" t="s">
        <v>40</v>
      </c>
      <c r="B46" s="46"/>
      <c r="H46" s="1"/>
      <c r="I46" s="16"/>
    </row>
    <row r="47" spans="1:33" ht="15" customHeight="1" x14ac:dyDescent="0.25">
      <c r="A47" s="47" t="s">
        <v>48</v>
      </c>
      <c r="B47" s="49">
        <v>5150</v>
      </c>
      <c r="E47" s="1"/>
      <c r="W47" s="1"/>
    </row>
    <row r="48" spans="1:33" ht="15" customHeight="1" x14ac:dyDescent="0.25">
      <c r="A48" s="47" t="s">
        <v>18</v>
      </c>
      <c r="B48" s="49">
        <v>4935</v>
      </c>
      <c r="D48" s="1"/>
      <c r="W48" s="1"/>
    </row>
    <row r="49" spans="1:23" ht="15" customHeight="1" x14ac:dyDescent="0.25">
      <c r="A49" s="47" t="s">
        <v>9</v>
      </c>
      <c r="B49" s="49">
        <v>4687.5</v>
      </c>
      <c r="D49" s="1"/>
      <c r="W49" s="1"/>
    </row>
    <row r="50" spans="1:23" ht="15" customHeight="1" x14ac:dyDescent="0.25">
      <c r="A50" s="51"/>
      <c r="B50" s="50"/>
    </row>
    <row r="51" spans="1:23" ht="15" customHeight="1" x14ac:dyDescent="0.25">
      <c r="A51" s="48" t="s">
        <v>41</v>
      </c>
      <c r="B51" s="50"/>
    </row>
    <row r="52" spans="1:23" ht="15" customHeight="1" x14ac:dyDescent="0.25">
      <c r="A52" s="47" t="s">
        <v>29</v>
      </c>
      <c r="B52" s="49">
        <v>3940.3846153846198</v>
      </c>
      <c r="D52" s="1"/>
      <c r="I52" s="1"/>
    </row>
    <row r="53" spans="1:23" ht="15" customHeight="1" x14ac:dyDescent="0.25">
      <c r="A53" s="47" t="s">
        <v>36</v>
      </c>
      <c r="B53" s="49">
        <v>3866.6666666666702</v>
      </c>
      <c r="D53" s="1"/>
      <c r="I53" s="1"/>
    </row>
    <row r="54" spans="1:23" ht="15" customHeight="1" x14ac:dyDescent="0.25">
      <c r="A54" s="47" t="s">
        <v>24</v>
      </c>
      <c r="B54" s="49">
        <v>3683.3333333333298</v>
      </c>
      <c r="D54" s="1"/>
      <c r="I54" s="1"/>
      <c r="J54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G61"/>
  <sheetViews>
    <sheetView zoomScale="106" zoomScaleNormal="106" workbookViewId="0">
      <pane xSplit="2" ySplit="4" topLeftCell="AA13" activePane="bottomRight" state="frozen"/>
      <selection activeCell="AD46" sqref="AD46"/>
      <selection pane="topRight" activeCell="AD46" sqref="AD46"/>
      <selection pane="bottomLeft" activeCell="AD46" sqref="AD46"/>
      <selection pane="bottomRight" activeCell="B16" sqref="B16"/>
    </sheetView>
  </sheetViews>
  <sheetFormatPr defaultRowHeight="15" customHeight="1" x14ac:dyDescent="0.25"/>
  <cols>
    <col min="1" max="1" width="16.140625" customWidth="1"/>
    <col min="2" max="2" width="18" customWidth="1"/>
    <col min="3" max="3" width="10.28515625" customWidth="1"/>
    <col min="4" max="4" width="8" bestFit="1" customWidth="1"/>
    <col min="5" max="5" width="8.85546875" customWidth="1"/>
    <col min="6" max="16" width="8" bestFit="1" customWidth="1"/>
    <col min="21" max="21" width="8.85546875" customWidth="1"/>
    <col min="25" max="25" width="9.140625" customWidth="1"/>
    <col min="26" max="27" width="9.7109375" customWidth="1"/>
    <col min="31" max="31" width="9.140625" style="45"/>
    <col min="32" max="33" width="18.28515625" style="36" customWidth="1"/>
  </cols>
  <sheetData>
    <row r="3" spans="1:33" ht="15" customHeight="1" x14ac:dyDescent="0.25">
      <c r="AF3" s="36" t="s">
        <v>52</v>
      </c>
      <c r="AG3" s="36" t="s">
        <v>53</v>
      </c>
    </row>
    <row r="4" spans="1:33" s="4" customFormat="1" ht="15" customHeight="1" x14ac:dyDescent="0.25">
      <c r="A4" s="2" t="s">
        <v>46</v>
      </c>
      <c r="B4" s="2" t="s">
        <v>45</v>
      </c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3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3">
        <v>43040</v>
      </c>
      <c r="Z4" s="3">
        <v>43070</v>
      </c>
      <c r="AA4" s="3">
        <v>43101</v>
      </c>
      <c r="AB4" s="3">
        <v>43132</v>
      </c>
      <c r="AC4" s="3">
        <v>43160</v>
      </c>
      <c r="AD4" s="3">
        <v>43191</v>
      </c>
      <c r="AE4" s="3">
        <v>43221</v>
      </c>
      <c r="AF4" s="36" t="s">
        <v>54</v>
      </c>
      <c r="AG4" s="36" t="s">
        <v>55</v>
      </c>
    </row>
    <row r="5" spans="1:33" ht="15" customHeight="1" x14ac:dyDescent="0.25">
      <c r="A5" s="1" t="s">
        <v>0</v>
      </c>
      <c r="B5" s="7" t="s">
        <v>44</v>
      </c>
      <c r="C5" s="9">
        <v>1657.8571428571399</v>
      </c>
      <c r="D5" s="9">
        <v>1658.3333333333301</v>
      </c>
      <c r="E5" s="9">
        <v>1730.9523809523751</v>
      </c>
      <c r="F5" s="9">
        <v>1745</v>
      </c>
      <c r="G5" s="9">
        <v>1657.1428571428601</v>
      </c>
      <c r="H5" s="9">
        <v>1842.8571428571399</v>
      </c>
      <c r="I5" s="9">
        <v>2133.3333333333298</v>
      </c>
      <c r="J5" s="9">
        <v>1864.2857142857101</v>
      </c>
      <c r="K5" s="9">
        <v>1835.7142857142849</v>
      </c>
      <c r="L5" s="9">
        <v>2162.3627237012397</v>
      </c>
      <c r="M5" s="9">
        <v>1814.2857142857101</v>
      </c>
      <c r="N5" s="9">
        <v>1834.2857142857099</v>
      </c>
      <c r="O5" s="8">
        <v>2591.6666666666702</v>
      </c>
      <c r="P5" s="12">
        <v>3000</v>
      </c>
      <c r="Q5" s="12">
        <v>2362.5</v>
      </c>
      <c r="R5" s="14">
        <v>2466.6666666666665</v>
      </c>
      <c r="S5" s="14">
        <v>2533.3333333333335</v>
      </c>
      <c r="T5" s="16">
        <v>2112.5</v>
      </c>
      <c r="U5" s="18">
        <v>2357.1428571428573</v>
      </c>
      <c r="V5" s="18">
        <v>1771.4285714285713</v>
      </c>
      <c r="W5" s="18">
        <v>1962.5</v>
      </c>
      <c r="X5" s="20">
        <v>2356.25</v>
      </c>
      <c r="Y5" s="21">
        <v>2177.77</v>
      </c>
      <c r="Z5" s="25">
        <v>2128.5714285714284</v>
      </c>
      <c r="AA5" s="27">
        <v>2125</v>
      </c>
      <c r="AB5" s="30">
        <v>2088.8888888888887</v>
      </c>
      <c r="AC5" s="32">
        <v>2016.6666666666667</v>
      </c>
      <c r="AD5" s="42">
        <v>2156.25</v>
      </c>
      <c r="AE5" s="42">
        <v>2018.75</v>
      </c>
      <c r="AF5" s="37">
        <f>(AE5-S5)/S5*100</f>
        <v>-20.312500000000007</v>
      </c>
      <c r="AG5" s="37">
        <f>(AE5-AD5)/AD5*100</f>
        <v>-6.3768115942028984</v>
      </c>
    </row>
    <row r="6" spans="1:33" ht="15" customHeight="1" x14ac:dyDescent="0.25">
      <c r="A6" s="1" t="s">
        <v>1</v>
      </c>
      <c r="B6" s="7" t="s">
        <v>44</v>
      </c>
      <c r="C6" s="9">
        <v>1900</v>
      </c>
      <c r="D6" s="9">
        <v>1833.3333333333301</v>
      </c>
      <c r="E6" s="9">
        <v>1800</v>
      </c>
      <c r="F6" s="9">
        <v>1883.3333333333301</v>
      </c>
      <c r="G6" s="9">
        <v>1800</v>
      </c>
      <c r="H6" s="9">
        <v>1850</v>
      </c>
      <c r="I6" s="9">
        <v>2050</v>
      </c>
      <c r="J6" s="9">
        <v>1800</v>
      </c>
      <c r="K6" s="9">
        <v>1870</v>
      </c>
      <c r="L6" s="9">
        <v>1921.89932255343</v>
      </c>
      <c r="M6" s="9">
        <v>1805</v>
      </c>
      <c r="N6" s="9">
        <v>1866.6666666666652</v>
      </c>
      <c r="O6" s="8">
        <v>2800</v>
      </c>
      <c r="P6" s="12">
        <v>2780</v>
      </c>
      <c r="Q6" s="12">
        <v>2600</v>
      </c>
      <c r="R6" s="14">
        <v>2380</v>
      </c>
      <c r="S6" s="14">
        <v>2500</v>
      </c>
      <c r="T6" s="16">
        <v>2040</v>
      </c>
      <c r="U6" s="18">
        <v>2150</v>
      </c>
      <c r="V6" s="18">
        <v>1740</v>
      </c>
      <c r="W6" s="18">
        <v>2040</v>
      </c>
      <c r="X6" s="20">
        <v>2400</v>
      </c>
      <c r="Y6" s="21">
        <v>2000</v>
      </c>
      <c r="Z6" s="25">
        <v>2100</v>
      </c>
      <c r="AA6" s="27">
        <v>2060</v>
      </c>
      <c r="AB6" s="30">
        <v>1820</v>
      </c>
      <c r="AC6" s="32">
        <v>1760</v>
      </c>
      <c r="AD6" s="42">
        <v>1800</v>
      </c>
      <c r="AE6" s="42">
        <v>1840</v>
      </c>
      <c r="AF6" s="37">
        <f t="shared" ref="AF6:AF41" si="0">(AE6-S6)/S6*100</f>
        <v>-26.400000000000002</v>
      </c>
      <c r="AG6" s="37">
        <f t="shared" ref="AG6:AG42" si="1">(AE6-AD6)/AD6*100</f>
        <v>2.2222222222222223</v>
      </c>
    </row>
    <row r="7" spans="1:33" ht="15" customHeight="1" x14ac:dyDescent="0.25">
      <c r="A7" s="1" t="s">
        <v>2</v>
      </c>
      <c r="B7" s="7" t="s">
        <v>44</v>
      </c>
      <c r="C7" s="9">
        <v>1900</v>
      </c>
      <c r="D7" s="9">
        <v>1900</v>
      </c>
      <c r="E7" s="9">
        <v>1750</v>
      </c>
      <c r="F7" s="9">
        <v>1800</v>
      </c>
      <c r="G7" s="9">
        <v>1775</v>
      </c>
      <c r="H7" s="9">
        <v>1800</v>
      </c>
      <c r="I7" s="9">
        <v>2150</v>
      </c>
      <c r="J7" s="9">
        <v>1750</v>
      </c>
      <c r="K7" s="9">
        <v>1843.75</v>
      </c>
      <c r="L7" s="9">
        <v>1817.66256010249</v>
      </c>
      <c r="M7" s="9">
        <v>1800</v>
      </c>
      <c r="N7" s="9">
        <v>1825</v>
      </c>
      <c r="O7" s="8">
        <v>2550</v>
      </c>
      <c r="P7" s="12">
        <v>2500</v>
      </c>
      <c r="Q7" s="12">
        <v>2700</v>
      </c>
      <c r="R7" s="14">
        <v>2500</v>
      </c>
      <c r="S7" s="14">
        <v>2400</v>
      </c>
      <c r="T7" s="16">
        <v>2390</v>
      </c>
      <c r="U7" s="18">
        <v>2375</v>
      </c>
      <c r="V7" s="18">
        <v>1720</v>
      </c>
      <c r="W7" s="18">
        <v>2000</v>
      </c>
      <c r="X7" s="20">
        <v>2350</v>
      </c>
      <c r="Y7" s="20">
        <v>2330</v>
      </c>
      <c r="Z7" s="25">
        <v>2275</v>
      </c>
      <c r="AA7" s="27">
        <v>2000</v>
      </c>
      <c r="AB7" s="30">
        <v>2000</v>
      </c>
      <c r="AC7" s="32">
        <v>2000</v>
      </c>
      <c r="AD7" s="42">
        <v>2012.5</v>
      </c>
      <c r="AE7" s="42">
        <v>2030</v>
      </c>
      <c r="AF7" s="37">
        <f t="shared" si="0"/>
        <v>-15.416666666666668</v>
      </c>
      <c r="AG7" s="37">
        <f t="shared" si="1"/>
        <v>0.86956521739130432</v>
      </c>
    </row>
    <row r="8" spans="1:33" ht="15" customHeight="1" x14ac:dyDescent="0.25">
      <c r="A8" s="1" t="s">
        <v>3</v>
      </c>
      <c r="B8" s="7" t="s">
        <v>44</v>
      </c>
      <c r="C8" s="9">
        <v>1712.5</v>
      </c>
      <c r="D8" s="9">
        <v>1983.3333333333301</v>
      </c>
      <c r="E8" s="9">
        <v>2066.6666666666601</v>
      </c>
      <c r="F8" s="9">
        <v>2133.3333333333298</v>
      </c>
      <c r="G8" s="10">
        <v>1705.65</v>
      </c>
      <c r="H8" s="9">
        <v>2033.3333333333301</v>
      </c>
      <c r="I8" s="9">
        <v>2166.6666666666601</v>
      </c>
      <c r="J8" s="9">
        <v>1850</v>
      </c>
      <c r="K8" s="9">
        <v>1850</v>
      </c>
      <c r="L8" s="9">
        <v>1814.6901740549299</v>
      </c>
      <c r="M8" s="9">
        <v>1816.6666666666652</v>
      </c>
      <c r="N8" s="9">
        <v>1933.3333333333301</v>
      </c>
      <c r="O8" s="8">
        <v>2520</v>
      </c>
      <c r="P8" s="12">
        <v>3000</v>
      </c>
      <c r="Q8" s="12">
        <v>2530</v>
      </c>
      <c r="R8" s="14">
        <v>2380</v>
      </c>
      <c r="S8" s="14">
        <v>2590</v>
      </c>
      <c r="T8" s="16">
        <v>2241.6666666666665</v>
      </c>
      <c r="U8" s="18">
        <v>2158.3333333333298</v>
      </c>
      <c r="V8" s="18">
        <v>2214.2857142857142</v>
      </c>
      <c r="W8" s="18">
        <v>2028.5714285714287</v>
      </c>
      <c r="X8" s="20">
        <v>2328.5714285714284</v>
      </c>
      <c r="Y8" s="21">
        <v>2395</v>
      </c>
      <c r="Z8" s="25">
        <v>2207.1428571428573</v>
      </c>
      <c r="AA8" s="27">
        <v>2350</v>
      </c>
      <c r="AB8" s="30">
        <v>2300</v>
      </c>
      <c r="AC8" s="32">
        <v>2057.1428571428573</v>
      </c>
      <c r="AD8" s="42">
        <v>2130</v>
      </c>
      <c r="AE8" s="42">
        <v>1946.67</v>
      </c>
      <c r="AF8" s="37">
        <f t="shared" si="0"/>
        <v>-24.838996138996137</v>
      </c>
      <c r="AG8" s="37">
        <f t="shared" si="1"/>
        <v>-8.6070422535211222</v>
      </c>
    </row>
    <row r="9" spans="1:33" ht="15" customHeight="1" x14ac:dyDescent="0.25">
      <c r="A9" s="1" t="s">
        <v>4</v>
      </c>
      <c r="B9" s="7" t="s">
        <v>44</v>
      </c>
      <c r="C9" s="9">
        <v>1725</v>
      </c>
      <c r="D9" s="9">
        <v>1666.6666666666652</v>
      </c>
      <c r="E9" s="9">
        <v>1666.6666666666652</v>
      </c>
      <c r="F9" s="9">
        <v>1747.5</v>
      </c>
      <c r="G9" s="9">
        <v>1766.6666666666699</v>
      </c>
      <c r="H9" s="9">
        <v>2070</v>
      </c>
      <c r="I9" s="9">
        <v>2079.1666666666702</v>
      </c>
      <c r="J9" s="9">
        <v>2198.3333333333298</v>
      </c>
      <c r="K9" s="9">
        <v>1895</v>
      </c>
      <c r="L9" s="9">
        <v>2209.70744613941</v>
      </c>
      <c r="M9" s="9">
        <v>2235.7142857142899</v>
      </c>
      <c r="N9" s="9">
        <v>2163.3333333333303</v>
      </c>
      <c r="O9" s="8">
        <v>2580</v>
      </c>
      <c r="P9" s="12">
        <v>2800</v>
      </c>
      <c r="Q9" s="12">
        <v>2516.6666666666702</v>
      </c>
      <c r="R9" s="14">
        <v>2471.4285714285716</v>
      </c>
      <c r="S9" s="14">
        <v>2557.1428571428573</v>
      </c>
      <c r="T9" s="16">
        <v>2228.5714285714284</v>
      </c>
      <c r="U9" s="18">
        <v>2300</v>
      </c>
      <c r="V9" s="18">
        <v>2207.6923076923076</v>
      </c>
      <c r="W9" s="18">
        <v>2010</v>
      </c>
      <c r="X9" s="20">
        <v>2346.1538461538462</v>
      </c>
      <c r="Y9" s="21">
        <v>2457.14</v>
      </c>
      <c r="Z9" s="25">
        <v>2220</v>
      </c>
      <c r="AA9" s="27">
        <v>2442.8571428571427</v>
      </c>
      <c r="AB9" s="30">
        <v>2364.2857142857142</v>
      </c>
      <c r="AC9" s="32">
        <v>2271.4285714285716</v>
      </c>
      <c r="AD9" s="42">
        <v>2204.17</v>
      </c>
      <c r="AE9" s="42">
        <v>2296.4299999999998</v>
      </c>
      <c r="AF9" s="37">
        <f t="shared" si="0"/>
        <v>-10.195474860335208</v>
      </c>
      <c r="AG9" s="37">
        <f t="shared" si="1"/>
        <v>4.1857025547031199</v>
      </c>
    </row>
    <row r="10" spans="1:33" ht="15" customHeight="1" x14ac:dyDescent="0.25">
      <c r="A10" s="1" t="s">
        <v>5</v>
      </c>
      <c r="B10" s="7" t="s">
        <v>44</v>
      </c>
      <c r="C10" s="9">
        <v>1900</v>
      </c>
      <c r="D10" s="9">
        <v>1900</v>
      </c>
      <c r="E10" s="9">
        <v>1850</v>
      </c>
      <c r="F10" s="9">
        <v>2000</v>
      </c>
      <c r="G10" s="9">
        <v>1850</v>
      </c>
      <c r="H10" s="9">
        <v>2100</v>
      </c>
      <c r="I10" s="9">
        <v>2100</v>
      </c>
      <c r="J10" s="9">
        <v>1900</v>
      </c>
      <c r="K10" s="10">
        <v>1944.6</v>
      </c>
      <c r="L10" s="9">
        <v>2000</v>
      </c>
      <c r="M10" s="9">
        <v>2000</v>
      </c>
      <c r="N10" s="9">
        <v>2000</v>
      </c>
      <c r="O10" s="8">
        <v>2500</v>
      </c>
      <c r="P10" s="12">
        <v>2500</v>
      </c>
      <c r="Q10" s="12">
        <v>2416.6666666666665</v>
      </c>
      <c r="R10" s="14">
        <v>2350</v>
      </c>
      <c r="S10" s="14">
        <v>2400</v>
      </c>
      <c r="T10" s="16">
        <v>2175</v>
      </c>
      <c r="U10" s="18">
        <v>2400</v>
      </c>
      <c r="V10" s="18">
        <v>2000</v>
      </c>
      <c r="W10" s="18">
        <v>2000</v>
      </c>
      <c r="X10" s="20">
        <v>2500</v>
      </c>
      <c r="Y10">
        <v>2316.35</v>
      </c>
      <c r="Z10" s="25">
        <v>2200</v>
      </c>
      <c r="AA10" s="27">
        <v>2250</v>
      </c>
      <c r="AB10" s="30">
        <v>2200</v>
      </c>
      <c r="AC10" s="32">
        <v>2400</v>
      </c>
      <c r="AD10" s="42">
        <v>2200</v>
      </c>
      <c r="AE10" s="42">
        <v>2500</v>
      </c>
      <c r="AF10" s="37">
        <f t="shared" si="0"/>
        <v>4.1666666666666661</v>
      </c>
      <c r="AG10" s="37">
        <f t="shared" si="1"/>
        <v>13.636363636363635</v>
      </c>
    </row>
    <row r="11" spans="1:33" ht="15" customHeight="1" x14ac:dyDescent="0.25">
      <c r="A11" s="1" t="s">
        <v>6</v>
      </c>
      <c r="B11" s="7" t="s">
        <v>44</v>
      </c>
      <c r="C11" s="9">
        <v>1900</v>
      </c>
      <c r="D11" s="9">
        <v>1900</v>
      </c>
      <c r="E11" s="9">
        <v>1800</v>
      </c>
      <c r="F11" s="9">
        <v>1900</v>
      </c>
      <c r="G11" s="9">
        <v>1900</v>
      </c>
      <c r="H11" s="10">
        <v>1984</v>
      </c>
      <c r="I11" s="9">
        <v>2000</v>
      </c>
      <c r="J11" s="9">
        <v>1850</v>
      </c>
      <c r="K11" s="9">
        <v>1925</v>
      </c>
      <c r="L11" s="9">
        <v>1914.37111408955</v>
      </c>
      <c r="M11" s="9">
        <v>2250</v>
      </c>
      <c r="N11" s="9">
        <v>2200</v>
      </c>
      <c r="O11" s="8">
        <v>2550</v>
      </c>
      <c r="P11" s="12">
        <v>3000</v>
      </c>
      <c r="Q11" s="12">
        <v>2600</v>
      </c>
      <c r="R11" s="14">
        <v>2500</v>
      </c>
      <c r="S11" s="14">
        <v>2568.181818181818</v>
      </c>
      <c r="T11" s="16">
        <v>2301</v>
      </c>
      <c r="U11" s="18">
        <v>2240</v>
      </c>
      <c r="V11" s="18">
        <v>2022.7272727272727</v>
      </c>
      <c r="W11" s="18">
        <v>1930</v>
      </c>
      <c r="X11" s="20">
        <v>2400</v>
      </c>
      <c r="Y11" s="21">
        <v>2200</v>
      </c>
      <c r="Z11" s="25">
        <v>2100</v>
      </c>
      <c r="AA11" s="27">
        <v>2072.2222222222222</v>
      </c>
      <c r="AB11" s="30">
        <v>2000</v>
      </c>
      <c r="AC11" s="32">
        <v>2091.6666666666665</v>
      </c>
      <c r="AD11" s="42">
        <v>2100</v>
      </c>
      <c r="AE11" s="42">
        <v>2190</v>
      </c>
      <c r="AF11" s="37">
        <f t="shared" si="0"/>
        <v>-14.725663716814152</v>
      </c>
      <c r="AG11" s="37">
        <f t="shared" si="1"/>
        <v>4.2857142857142856</v>
      </c>
    </row>
    <row r="12" spans="1:33" ht="15" customHeight="1" x14ac:dyDescent="0.25">
      <c r="A12" s="1" t="s">
        <v>7</v>
      </c>
      <c r="B12" s="7" t="s">
        <v>44</v>
      </c>
      <c r="C12" s="9">
        <v>1977.5</v>
      </c>
      <c r="D12" s="9">
        <v>1900</v>
      </c>
      <c r="E12" s="9">
        <v>1900</v>
      </c>
      <c r="F12" s="9">
        <v>1900</v>
      </c>
      <c r="G12" s="9">
        <v>1900</v>
      </c>
      <c r="H12" s="9">
        <v>2033.3333333333301</v>
      </c>
      <c r="I12" s="9">
        <v>2050</v>
      </c>
      <c r="J12" s="9">
        <v>1883.8333333333301</v>
      </c>
      <c r="K12" s="9">
        <v>1833.3333333333301</v>
      </c>
      <c r="L12" s="9">
        <v>2082.1369029499401</v>
      </c>
      <c r="M12" s="9">
        <v>2270</v>
      </c>
      <c r="N12" s="9">
        <v>2262.5</v>
      </c>
      <c r="O12" s="8">
        <v>2500</v>
      </c>
      <c r="P12" s="12">
        <v>2700</v>
      </c>
      <c r="Q12" s="12">
        <v>2400</v>
      </c>
      <c r="R12" s="14">
        <v>2350</v>
      </c>
      <c r="S12" s="14">
        <v>2450</v>
      </c>
      <c r="T12" s="16">
        <v>2300</v>
      </c>
      <c r="U12" s="18">
        <v>2200</v>
      </c>
      <c r="V12" s="18">
        <v>1800</v>
      </c>
      <c r="W12" s="18">
        <v>2000</v>
      </c>
      <c r="X12" s="20">
        <v>2328.5714285714284</v>
      </c>
      <c r="Y12" s="21">
        <v>2740</v>
      </c>
      <c r="Z12" s="25">
        <v>2666.6666666666665</v>
      </c>
      <c r="AA12" s="27">
        <v>2300</v>
      </c>
      <c r="AB12" s="30">
        <v>2100</v>
      </c>
      <c r="AC12" s="32">
        <v>2366.6666666666665</v>
      </c>
      <c r="AD12" s="42">
        <v>2100</v>
      </c>
      <c r="AE12" s="42">
        <v>2306.67</v>
      </c>
      <c r="AF12" s="37">
        <f t="shared" si="0"/>
        <v>-5.8502040816326497</v>
      </c>
      <c r="AG12" s="37">
        <f t="shared" si="1"/>
        <v>9.8414285714285743</v>
      </c>
    </row>
    <row r="13" spans="1:33" ht="15" customHeight="1" x14ac:dyDescent="0.25">
      <c r="A13" s="1" t="s">
        <v>8</v>
      </c>
      <c r="B13" s="7" t="s">
        <v>44</v>
      </c>
      <c r="C13" s="9">
        <v>1850</v>
      </c>
      <c r="D13" s="9">
        <v>1800</v>
      </c>
      <c r="E13" s="9">
        <v>2030</v>
      </c>
      <c r="F13" s="9">
        <v>1866.6666666666599</v>
      </c>
      <c r="G13" s="10">
        <v>1838.6</v>
      </c>
      <c r="H13" s="9">
        <v>2090</v>
      </c>
      <c r="I13" s="9">
        <v>2075</v>
      </c>
      <c r="J13" s="9">
        <v>2035</v>
      </c>
      <c r="K13" s="9">
        <v>1840</v>
      </c>
      <c r="L13" s="9">
        <v>2438.8834194993551</v>
      </c>
      <c r="M13" s="9">
        <v>2364.2857142857101</v>
      </c>
      <c r="N13" s="9">
        <v>2070</v>
      </c>
      <c r="O13" s="8">
        <v>2511.1111111111099</v>
      </c>
      <c r="P13" s="12">
        <v>2825</v>
      </c>
      <c r="Q13" s="12">
        <v>2650</v>
      </c>
      <c r="R13" s="14">
        <v>2228.5714285714284</v>
      </c>
      <c r="S13" s="14">
        <v>2337.5</v>
      </c>
      <c r="T13" s="16">
        <v>2228.5714285714284</v>
      </c>
      <c r="U13" s="18">
        <v>2214.2857142857101</v>
      </c>
      <c r="V13" s="18">
        <v>2155.5555555555602</v>
      </c>
      <c r="W13" s="18">
        <v>1914.2857142857142</v>
      </c>
      <c r="X13" s="20">
        <v>2372.5</v>
      </c>
      <c r="Y13" s="21">
        <v>2540</v>
      </c>
      <c r="Z13" s="25">
        <v>2300</v>
      </c>
      <c r="AA13" s="27">
        <v>2688.8888888888901</v>
      </c>
      <c r="AB13" s="30">
        <v>2500</v>
      </c>
      <c r="AC13" s="32">
        <v>2487.5</v>
      </c>
      <c r="AD13" s="42">
        <v>2428.5700000000002</v>
      </c>
      <c r="AE13" s="42">
        <v>2428.5700000000002</v>
      </c>
      <c r="AF13" s="37">
        <f t="shared" si="0"/>
        <v>3.8960427807486702</v>
      </c>
      <c r="AG13" s="37">
        <f t="shared" si="1"/>
        <v>0</v>
      </c>
    </row>
    <row r="14" spans="1:33" ht="15" customHeight="1" x14ac:dyDescent="0.25">
      <c r="A14" s="1" t="s">
        <v>9</v>
      </c>
      <c r="B14" s="7" t="s">
        <v>44</v>
      </c>
      <c r="C14" s="9">
        <v>1800</v>
      </c>
      <c r="D14" s="9">
        <v>1891.6666666666699</v>
      </c>
      <c r="E14" s="9">
        <v>1800</v>
      </c>
      <c r="F14" s="9">
        <v>1816.6666666666699</v>
      </c>
      <c r="G14" s="10">
        <v>1894</v>
      </c>
      <c r="H14" s="9">
        <v>1850</v>
      </c>
      <c r="I14" s="9">
        <v>2050</v>
      </c>
      <c r="J14" s="9">
        <v>1833.3333333333298</v>
      </c>
      <c r="K14" s="10">
        <v>1888.0239999999999</v>
      </c>
      <c r="L14" s="9">
        <v>2059.1171150789</v>
      </c>
      <c r="M14" s="9">
        <v>1815</v>
      </c>
      <c r="N14" s="9">
        <v>1840</v>
      </c>
      <c r="O14" s="8">
        <v>2600</v>
      </c>
      <c r="P14" s="12">
        <v>3000</v>
      </c>
      <c r="Q14" s="12">
        <v>2511.1111111111113</v>
      </c>
      <c r="R14" s="14">
        <v>2440</v>
      </c>
      <c r="S14" s="14">
        <v>2550</v>
      </c>
      <c r="T14" s="16">
        <v>2272.2222222222222</v>
      </c>
      <c r="U14" s="18">
        <v>2245.4545454545455</v>
      </c>
      <c r="V14" s="18">
        <v>2133.3333333333298</v>
      </c>
      <c r="W14" s="18">
        <v>2008.3333333333333</v>
      </c>
      <c r="X14" s="20">
        <v>2394.4444444444443</v>
      </c>
      <c r="Y14" s="21">
        <v>2262.5</v>
      </c>
      <c r="Z14" s="25">
        <v>2093.75</v>
      </c>
      <c r="AA14" s="27">
        <v>2145</v>
      </c>
      <c r="AB14" s="30">
        <v>2150</v>
      </c>
      <c r="AC14" s="32">
        <v>2155</v>
      </c>
      <c r="AD14" s="42">
        <v>2100</v>
      </c>
      <c r="AE14" s="42">
        <v>2112.5</v>
      </c>
      <c r="AF14" s="37">
        <f t="shared" si="0"/>
        <v>-17.156862745098039</v>
      </c>
      <c r="AG14" s="37">
        <f t="shared" si="1"/>
        <v>0.59523809523809523</v>
      </c>
    </row>
    <row r="15" spans="1:33" ht="15" customHeight="1" x14ac:dyDescent="0.25">
      <c r="A15" s="1" t="s">
        <v>10</v>
      </c>
      <c r="B15" s="7" t="s">
        <v>44</v>
      </c>
      <c r="C15" s="9">
        <v>1858.3333333333301</v>
      </c>
      <c r="D15" s="9">
        <v>1812.5</v>
      </c>
      <c r="E15" s="9">
        <v>1816.25</v>
      </c>
      <c r="F15" s="9">
        <v>1812.5</v>
      </c>
      <c r="G15" s="10">
        <v>1852.5</v>
      </c>
      <c r="H15" s="9">
        <v>1850</v>
      </c>
      <c r="I15" s="9">
        <v>2150</v>
      </c>
      <c r="J15" s="9">
        <v>2112.5</v>
      </c>
      <c r="K15" s="10">
        <v>1846.69</v>
      </c>
      <c r="L15" s="9">
        <v>2398.2195820870002</v>
      </c>
      <c r="M15" s="9">
        <v>1820</v>
      </c>
      <c r="N15" s="9">
        <v>1808.3333333333301</v>
      </c>
      <c r="O15" s="8">
        <v>2636.3636363636401</v>
      </c>
      <c r="P15" s="12">
        <v>2984.6153846153848</v>
      </c>
      <c r="Q15" s="12">
        <v>2500</v>
      </c>
      <c r="R15" s="14">
        <v>2375</v>
      </c>
      <c r="S15" s="14">
        <v>2453.8461538461538</v>
      </c>
      <c r="T15" s="16">
        <v>2076.9230769230771</v>
      </c>
      <c r="U15" s="18">
        <v>1771.4285714285713</v>
      </c>
      <c r="V15" s="18">
        <v>1878.6666666666699</v>
      </c>
      <c r="W15" s="18">
        <v>1892.8571428571429</v>
      </c>
      <c r="X15" s="20">
        <v>2406.25</v>
      </c>
      <c r="Y15" s="21">
        <v>2542.85</v>
      </c>
      <c r="Z15" s="25">
        <v>2320</v>
      </c>
      <c r="AA15" s="27">
        <v>2020</v>
      </c>
      <c r="AB15" s="30">
        <v>2150</v>
      </c>
      <c r="AC15" s="32">
        <v>1900</v>
      </c>
      <c r="AD15" s="42">
        <v>2000</v>
      </c>
      <c r="AE15" s="42">
        <v>2175.71</v>
      </c>
      <c r="AF15" s="37">
        <f t="shared" si="0"/>
        <v>-11.334702194357364</v>
      </c>
      <c r="AG15" s="37">
        <f t="shared" si="1"/>
        <v>8.7855000000000025</v>
      </c>
    </row>
    <row r="16" spans="1:33" ht="15" customHeight="1" x14ac:dyDescent="0.25">
      <c r="A16" s="1" t="s">
        <v>11</v>
      </c>
      <c r="B16" s="7" t="s">
        <v>44</v>
      </c>
      <c r="C16" s="9">
        <v>1780</v>
      </c>
      <c r="D16" s="9">
        <v>1700</v>
      </c>
      <c r="E16" s="9">
        <v>1733.3333333333301</v>
      </c>
      <c r="F16" s="9">
        <v>1760</v>
      </c>
      <c r="G16" s="9">
        <v>1735</v>
      </c>
      <c r="H16" s="9">
        <v>1775</v>
      </c>
      <c r="I16" s="9">
        <v>2187.5</v>
      </c>
      <c r="J16" s="9">
        <v>1845.8333333333298</v>
      </c>
      <c r="K16" s="9">
        <v>2179.2228997924499</v>
      </c>
      <c r="L16" s="9">
        <v>2239.6167119892198</v>
      </c>
      <c r="M16" s="9">
        <v>1883.3333333333301</v>
      </c>
      <c r="N16" s="9">
        <v>2225</v>
      </c>
      <c r="O16" s="8">
        <v>2562.5</v>
      </c>
      <c r="P16" s="13">
        <v>2880.34</v>
      </c>
      <c r="Q16" s="12">
        <v>2400</v>
      </c>
      <c r="R16" s="14">
        <v>2387.5</v>
      </c>
      <c r="S16" s="14">
        <v>2550</v>
      </c>
      <c r="T16" s="16">
        <v>2167.5</v>
      </c>
      <c r="U16" s="18">
        <v>2225</v>
      </c>
      <c r="V16" s="18">
        <v>1866.6666666666667</v>
      </c>
      <c r="W16" s="18">
        <v>1883.3333333333333</v>
      </c>
      <c r="X16" s="20">
        <v>2300</v>
      </c>
      <c r="Y16" s="21">
        <v>2525</v>
      </c>
      <c r="Z16" s="25">
        <v>2350</v>
      </c>
      <c r="AA16" s="27">
        <v>2233.3333333333298</v>
      </c>
      <c r="AB16" s="30">
        <v>1860</v>
      </c>
      <c r="AC16" s="32">
        <v>1870</v>
      </c>
      <c r="AD16" s="42">
        <v>1783.33</v>
      </c>
      <c r="AE16" s="42">
        <v>1690</v>
      </c>
      <c r="AF16" s="37">
        <f t="shared" si="0"/>
        <v>-33.725490196078432</v>
      </c>
      <c r="AG16" s="37">
        <f t="shared" si="1"/>
        <v>-5.2334677261078957</v>
      </c>
    </row>
    <row r="17" spans="1:33" ht="15" customHeight="1" x14ac:dyDescent="0.25">
      <c r="A17" s="1" t="s">
        <v>12</v>
      </c>
      <c r="B17" s="7" t="s">
        <v>44</v>
      </c>
      <c r="C17" s="9">
        <v>1750</v>
      </c>
      <c r="D17" s="9">
        <v>1766.6666666666699</v>
      </c>
      <c r="E17" s="9">
        <v>1787.5</v>
      </c>
      <c r="F17" s="9">
        <v>1737.5</v>
      </c>
      <c r="G17" s="9">
        <v>1700</v>
      </c>
      <c r="H17" s="9">
        <v>1850</v>
      </c>
      <c r="I17" s="9">
        <v>2137.5</v>
      </c>
      <c r="J17" s="9">
        <v>1862.5</v>
      </c>
      <c r="K17" s="9">
        <v>2171.0137144832302</v>
      </c>
      <c r="L17" s="9">
        <v>2262.0313158785602</v>
      </c>
      <c r="M17" s="9">
        <v>1816.6666666666652</v>
      </c>
      <c r="N17" s="9">
        <v>1983.3333333333298</v>
      </c>
      <c r="O17" s="8">
        <v>2500</v>
      </c>
      <c r="P17" s="12">
        <v>3030.7692307692309</v>
      </c>
      <c r="Q17" s="12">
        <v>2560</v>
      </c>
      <c r="R17" s="14">
        <v>2383.3333333333335</v>
      </c>
      <c r="S17" s="14">
        <v>2525</v>
      </c>
      <c r="T17" s="16">
        <v>2186.6666666666665</v>
      </c>
      <c r="U17" s="18">
        <v>2264.2857142857101</v>
      </c>
      <c r="V17" s="18">
        <v>2240.625</v>
      </c>
      <c r="W17" s="18">
        <v>1893.3333333333333</v>
      </c>
      <c r="X17" s="20">
        <v>2380</v>
      </c>
      <c r="Y17" s="21">
        <v>2550</v>
      </c>
      <c r="Z17" s="25">
        <v>2236.6666666666702</v>
      </c>
      <c r="AA17" s="27">
        <v>2146.875</v>
      </c>
      <c r="AB17" s="30">
        <v>2085.7142857142899</v>
      </c>
      <c r="AC17" s="32">
        <v>2194.7368421052602</v>
      </c>
      <c r="AD17" s="42">
        <v>2200</v>
      </c>
      <c r="AE17" s="42">
        <v>1846.15</v>
      </c>
      <c r="AF17" s="37">
        <f t="shared" si="0"/>
        <v>-26.88514851485148</v>
      </c>
      <c r="AG17" s="37">
        <f t="shared" si="1"/>
        <v>-16.084090909090907</v>
      </c>
    </row>
    <row r="18" spans="1:33" ht="15" customHeight="1" x14ac:dyDescent="0.25">
      <c r="A18" s="1" t="s">
        <v>13</v>
      </c>
      <c r="B18" s="7" t="s">
        <v>44</v>
      </c>
      <c r="C18" s="9">
        <v>1800</v>
      </c>
      <c r="D18" s="9">
        <v>1800</v>
      </c>
      <c r="E18" s="9">
        <v>1800</v>
      </c>
      <c r="F18" s="9">
        <v>1800</v>
      </c>
      <c r="G18" s="10">
        <v>1788.8</v>
      </c>
      <c r="H18" s="9">
        <v>2000</v>
      </c>
      <c r="I18" s="9">
        <v>2000</v>
      </c>
      <c r="J18" s="9">
        <v>2000</v>
      </c>
      <c r="K18" s="9">
        <v>1859.8886384349398</v>
      </c>
      <c r="L18" s="9">
        <v>1859.6</v>
      </c>
      <c r="M18" s="9">
        <v>1825</v>
      </c>
      <c r="N18" s="10">
        <v>1968.0640000000001</v>
      </c>
      <c r="O18" s="8">
        <v>2500</v>
      </c>
      <c r="P18" s="12">
        <v>2416.6666666666665</v>
      </c>
      <c r="Q18" s="12">
        <v>2580</v>
      </c>
      <c r="R18" s="14">
        <v>2477.7777777777778</v>
      </c>
      <c r="S18" s="14">
        <v>2305</v>
      </c>
      <c r="T18" s="16">
        <v>2070.8333333333335</v>
      </c>
      <c r="U18" s="18">
        <v>2075</v>
      </c>
      <c r="V18" s="18">
        <v>1745.4545454545455</v>
      </c>
      <c r="W18" s="18">
        <v>1893.75</v>
      </c>
      <c r="X18" s="20">
        <v>2350</v>
      </c>
      <c r="Y18" s="21">
        <v>2262.5</v>
      </c>
      <c r="Z18" s="25">
        <v>2062.5</v>
      </c>
      <c r="AA18" s="27">
        <v>2066.6666666666665</v>
      </c>
      <c r="AB18" s="30">
        <v>1950</v>
      </c>
      <c r="AC18" s="32">
        <v>1895</v>
      </c>
      <c r="AD18" s="42">
        <v>1815.63</v>
      </c>
      <c r="AE18" s="42">
        <v>1795</v>
      </c>
      <c r="AF18" s="37">
        <f t="shared" si="0"/>
        <v>-22.125813449023862</v>
      </c>
      <c r="AG18" s="37">
        <f t="shared" si="1"/>
        <v>-1.1362447194637735</v>
      </c>
    </row>
    <row r="19" spans="1:33" ht="15" customHeight="1" x14ac:dyDescent="0.25">
      <c r="A19" s="1" t="s">
        <v>14</v>
      </c>
      <c r="B19" s="7" t="s">
        <v>44</v>
      </c>
      <c r="C19" s="9">
        <v>1712.5</v>
      </c>
      <c r="D19" s="9">
        <v>1712.5</v>
      </c>
      <c r="E19" s="9">
        <v>1720.8333333333301</v>
      </c>
      <c r="F19" s="9">
        <v>2000</v>
      </c>
      <c r="G19" s="9">
        <v>2000</v>
      </c>
      <c r="H19" s="9">
        <v>2000</v>
      </c>
      <c r="I19" s="9">
        <v>2000</v>
      </c>
      <c r="J19" s="9">
        <v>1825</v>
      </c>
      <c r="K19" s="9">
        <v>2044.9498474480399</v>
      </c>
      <c r="L19" s="9">
        <v>2025.74815828445</v>
      </c>
      <c r="M19" s="9">
        <v>1900</v>
      </c>
      <c r="N19" s="9">
        <v>1923.3333333333301</v>
      </c>
      <c r="O19" s="8">
        <v>2533.3333333333298</v>
      </c>
      <c r="P19" s="12">
        <v>2944.4444444444443</v>
      </c>
      <c r="Q19" s="12">
        <v>2570</v>
      </c>
      <c r="R19" s="14">
        <v>2480</v>
      </c>
      <c r="S19" s="14">
        <v>2562.5</v>
      </c>
      <c r="T19" s="16">
        <v>2210</v>
      </c>
      <c r="U19" s="18">
        <v>2200</v>
      </c>
      <c r="V19" s="18">
        <v>1933.3333333333301</v>
      </c>
      <c r="W19" s="18">
        <v>1775.5555555555557</v>
      </c>
      <c r="X19" s="20">
        <v>2350</v>
      </c>
      <c r="Y19" s="21">
        <v>2563</v>
      </c>
      <c r="Z19" s="25">
        <v>2400</v>
      </c>
      <c r="AA19" s="27">
        <v>2115.5555555555602</v>
      </c>
      <c r="AB19" s="30">
        <v>2215</v>
      </c>
      <c r="AC19" s="32">
        <v>2185.5555555555602</v>
      </c>
      <c r="AD19" s="42">
        <v>2098.33</v>
      </c>
      <c r="AE19" s="42">
        <v>1838.57</v>
      </c>
      <c r="AF19" s="37">
        <f t="shared" si="0"/>
        <v>-28.250926829268298</v>
      </c>
      <c r="AG19" s="37">
        <f t="shared" si="1"/>
        <v>-12.379368354834559</v>
      </c>
    </row>
    <row r="20" spans="1:33" ht="15" customHeight="1" x14ac:dyDescent="0.25">
      <c r="A20" s="1" t="s">
        <v>15</v>
      </c>
      <c r="B20" s="7" t="s">
        <v>44</v>
      </c>
      <c r="C20" s="9">
        <v>1700</v>
      </c>
      <c r="D20" s="9">
        <v>1700</v>
      </c>
      <c r="E20" s="9">
        <v>1700</v>
      </c>
      <c r="F20" s="9">
        <v>1700</v>
      </c>
      <c r="G20" s="9">
        <v>1700</v>
      </c>
      <c r="H20" s="9">
        <v>2000</v>
      </c>
      <c r="I20" s="9">
        <v>2000</v>
      </c>
      <c r="J20" s="9">
        <v>1700</v>
      </c>
      <c r="K20" s="9">
        <v>2123.5248034756751</v>
      </c>
      <c r="L20" s="9">
        <v>1940.433132263415</v>
      </c>
      <c r="M20" s="9">
        <v>2000</v>
      </c>
      <c r="N20" s="9">
        <v>1900</v>
      </c>
      <c r="O20" s="8">
        <v>2500</v>
      </c>
      <c r="P20" s="12">
        <v>2500</v>
      </c>
      <c r="Q20" s="12">
        <v>2650</v>
      </c>
      <c r="R20" s="14">
        <v>2500</v>
      </c>
      <c r="S20" s="15">
        <v>2600.5</v>
      </c>
      <c r="T20" s="16">
        <v>2250</v>
      </c>
      <c r="U20" s="18">
        <v>2300</v>
      </c>
      <c r="V20" s="18">
        <v>2050</v>
      </c>
      <c r="W20" s="18">
        <v>2050</v>
      </c>
      <c r="X20" s="20">
        <v>2350</v>
      </c>
      <c r="Y20" s="21">
        <v>2150</v>
      </c>
      <c r="Z20" s="25">
        <v>2200</v>
      </c>
      <c r="AA20" s="27">
        <v>2500</v>
      </c>
      <c r="AB20" s="30">
        <v>2300</v>
      </c>
      <c r="AC20" s="32">
        <v>2150</v>
      </c>
      <c r="AD20" s="42">
        <v>2100</v>
      </c>
      <c r="AE20" s="42">
        <v>2500</v>
      </c>
      <c r="AF20" s="37">
        <f t="shared" si="0"/>
        <v>-3.8646414151124784</v>
      </c>
      <c r="AG20" s="37">
        <f t="shared" si="1"/>
        <v>19.047619047619047</v>
      </c>
    </row>
    <row r="21" spans="1:33" ht="15" customHeight="1" x14ac:dyDescent="0.25">
      <c r="A21" s="1" t="s">
        <v>16</v>
      </c>
      <c r="B21" s="7" t="s">
        <v>44</v>
      </c>
      <c r="C21" s="9">
        <v>1750</v>
      </c>
      <c r="D21" s="9">
        <v>1949.999999999995</v>
      </c>
      <c r="E21" s="9">
        <v>1825</v>
      </c>
      <c r="F21" s="9">
        <v>1820</v>
      </c>
      <c r="G21" s="9">
        <v>1800</v>
      </c>
      <c r="H21" s="9">
        <v>2010</v>
      </c>
      <c r="I21" s="9">
        <v>2250</v>
      </c>
      <c r="J21" s="9">
        <v>2150</v>
      </c>
      <c r="K21" s="9">
        <v>2168.2046732532849</v>
      </c>
      <c r="L21" s="9">
        <v>1894.9692398488501</v>
      </c>
      <c r="M21" s="9">
        <v>2250</v>
      </c>
      <c r="N21" s="9">
        <v>1987.75</v>
      </c>
      <c r="O21" s="8">
        <v>2542.8571428571399</v>
      </c>
      <c r="P21" s="12">
        <v>2700</v>
      </c>
      <c r="Q21" s="12">
        <v>2500</v>
      </c>
      <c r="R21" s="14">
        <v>2500</v>
      </c>
      <c r="S21" s="14">
        <v>2537.5</v>
      </c>
      <c r="T21" s="16">
        <v>2340</v>
      </c>
      <c r="U21" s="18">
        <v>2320</v>
      </c>
      <c r="V21" s="18">
        <v>2155.5555555555557</v>
      </c>
      <c r="W21" s="18">
        <v>1850</v>
      </c>
      <c r="X21" s="20">
        <v>2342.8571428571427</v>
      </c>
      <c r="Y21" s="21">
        <v>2150</v>
      </c>
      <c r="Z21" s="25">
        <v>2557.1428571428573</v>
      </c>
      <c r="AA21" s="27">
        <v>2233.3333333333298</v>
      </c>
      <c r="AB21" s="30">
        <v>2171.4285714285702</v>
      </c>
      <c r="AC21" s="32">
        <v>1985.7142857142858</v>
      </c>
      <c r="AD21" s="42">
        <v>1833.33</v>
      </c>
      <c r="AE21" s="42">
        <v>1825</v>
      </c>
      <c r="AF21" s="37">
        <f t="shared" si="0"/>
        <v>-28.078817733990146</v>
      </c>
      <c r="AG21" s="37">
        <f t="shared" si="1"/>
        <v>-0.45436446248083695</v>
      </c>
    </row>
    <row r="22" spans="1:33" ht="15" customHeight="1" x14ac:dyDescent="0.25">
      <c r="A22" s="1" t="s">
        <v>17</v>
      </c>
      <c r="B22" s="7" t="s">
        <v>44</v>
      </c>
      <c r="C22" s="9">
        <v>1800</v>
      </c>
      <c r="D22" s="9">
        <v>1800</v>
      </c>
      <c r="E22" s="9">
        <v>1800</v>
      </c>
      <c r="F22" s="9">
        <v>1950</v>
      </c>
      <c r="G22" s="9">
        <v>1950</v>
      </c>
      <c r="H22" s="9">
        <v>2000</v>
      </c>
      <c r="I22" s="9">
        <v>1970</v>
      </c>
      <c r="J22" s="9">
        <v>1970.68</v>
      </c>
      <c r="K22" s="9">
        <v>1970</v>
      </c>
      <c r="L22" s="9">
        <v>1970.7</v>
      </c>
      <c r="M22" s="9">
        <v>1970</v>
      </c>
      <c r="N22" s="9">
        <v>2000</v>
      </c>
      <c r="O22" s="8">
        <v>2500</v>
      </c>
      <c r="P22" s="12">
        <v>2500</v>
      </c>
      <c r="Q22" s="12">
        <v>2250</v>
      </c>
      <c r="R22" s="14">
        <v>2500</v>
      </c>
      <c r="S22" s="15">
        <v>2450</v>
      </c>
      <c r="T22" s="16">
        <v>2350</v>
      </c>
      <c r="U22" s="18">
        <v>2200</v>
      </c>
      <c r="V22" s="18">
        <v>1800</v>
      </c>
      <c r="W22" s="18">
        <v>1775</v>
      </c>
      <c r="X22" s="20">
        <v>2400</v>
      </c>
      <c r="Y22">
        <v>2255.9699999999998</v>
      </c>
      <c r="Z22" s="25">
        <v>2100</v>
      </c>
      <c r="AA22" s="27">
        <v>2180</v>
      </c>
      <c r="AB22" s="30">
        <v>2133.3333333333298</v>
      </c>
      <c r="AC22" s="32">
        <v>1950</v>
      </c>
      <c r="AD22" s="42">
        <v>1812.5</v>
      </c>
      <c r="AE22" s="42">
        <v>1950</v>
      </c>
      <c r="AF22" s="37">
        <f t="shared" si="0"/>
        <v>-20.408163265306122</v>
      </c>
      <c r="AG22" s="37">
        <f t="shared" si="1"/>
        <v>7.5862068965517242</v>
      </c>
    </row>
    <row r="23" spans="1:33" ht="15" customHeight="1" x14ac:dyDescent="0.25">
      <c r="A23" s="1" t="s">
        <v>18</v>
      </c>
      <c r="B23" s="7" t="s">
        <v>44</v>
      </c>
      <c r="C23" s="9">
        <v>1900</v>
      </c>
      <c r="D23" s="9">
        <v>1900</v>
      </c>
      <c r="E23" s="9">
        <v>1800</v>
      </c>
      <c r="F23" s="9">
        <v>1750</v>
      </c>
      <c r="G23" s="9">
        <v>1833.3333333333301</v>
      </c>
      <c r="H23" s="9">
        <v>2000</v>
      </c>
      <c r="I23" s="9">
        <v>2250</v>
      </c>
      <c r="J23" s="9">
        <v>1866.6666666666699</v>
      </c>
      <c r="K23" s="10">
        <v>1825.9999999999968</v>
      </c>
      <c r="L23" s="9">
        <v>2155.2400111659999</v>
      </c>
      <c r="M23" s="9">
        <v>1880</v>
      </c>
      <c r="N23" s="9">
        <v>2200</v>
      </c>
      <c r="O23" s="8">
        <v>2566.6666666666702</v>
      </c>
      <c r="P23" s="12">
        <v>2500</v>
      </c>
      <c r="Q23" s="12">
        <v>2250</v>
      </c>
      <c r="R23" s="14">
        <v>2500</v>
      </c>
      <c r="S23" s="14">
        <v>2300</v>
      </c>
      <c r="T23" s="16">
        <v>2000</v>
      </c>
      <c r="U23" s="18">
        <v>2145</v>
      </c>
      <c r="V23" s="18">
        <v>2175</v>
      </c>
      <c r="W23" s="18">
        <v>1750</v>
      </c>
      <c r="X23" s="20">
        <v>2400</v>
      </c>
      <c r="Y23" s="21">
        <v>2450</v>
      </c>
      <c r="Z23" s="25">
        <v>2200</v>
      </c>
      <c r="AA23" s="27">
        <v>2000</v>
      </c>
      <c r="AB23" s="30">
        <v>2100</v>
      </c>
      <c r="AC23" s="32">
        <v>1966.6666666666667</v>
      </c>
      <c r="AD23" s="42">
        <v>1893.75</v>
      </c>
      <c r="AE23" s="42">
        <v>1687.5</v>
      </c>
      <c r="AF23" s="37">
        <f t="shared" si="0"/>
        <v>-26.630434782608699</v>
      </c>
      <c r="AG23" s="37">
        <f t="shared" si="1"/>
        <v>-10.891089108910892</v>
      </c>
    </row>
    <row r="24" spans="1:33" ht="15" customHeight="1" x14ac:dyDescent="0.25">
      <c r="A24" s="1" t="s">
        <v>19</v>
      </c>
      <c r="B24" s="7" t="s">
        <v>44</v>
      </c>
      <c r="C24" s="9">
        <v>2000</v>
      </c>
      <c r="D24" s="9">
        <v>1950.55</v>
      </c>
      <c r="E24" s="9">
        <v>1950</v>
      </c>
      <c r="F24" s="9">
        <v>1950</v>
      </c>
      <c r="G24" s="9">
        <v>1950</v>
      </c>
      <c r="H24" s="9">
        <v>2150</v>
      </c>
      <c r="I24" s="9">
        <v>2000</v>
      </c>
      <c r="J24" s="9">
        <v>1900</v>
      </c>
      <c r="K24" s="10">
        <v>1994</v>
      </c>
      <c r="L24" s="9">
        <v>2162.0800476157701</v>
      </c>
      <c r="M24" s="9">
        <v>1975</v>
      </c>
      <c r="N24" s="9">
        <v>2200</v>
      </c>
      <c r="O24" s="8">
        <v>2750</v>
      </c>
      <c r="P24" s="12">
        <v>2500</v>
      </c>
      <c r="Q24" s="12">
        <v>2350</v>
      </c>
      <c r="R24" s="14">
        <v>2500</v>
      </c>
      <c r="S24" s="14">
        <v>2300</v>
      </c>
      <c r="T24" s="16">
        <v>2116.6666666666665</v>
      </c>
      <c r="U24" s="18">
        <v>2200</v>
      </c>
      <c r="V24" s="18">
        <v>1800</v>
      </c>
      <c r="W24" s="18">
        <v>1750</v>
      </c>
      <c r="X24" s="20">
        <v>2400</v>
      </c>
      <c r="Y24" s="21">
        <v>2550</v>
      </c>
      <c r="Z24" s="25">
        <v>2242.3464672904756</v>
      </c>
      <c r="AA24" s="27">
        <v>2250</v>
      </c>
      <c r="AB24" s="30">
        <v>2150</v>
      </c>
      <c r="AC24" s="32">
        <v>2033.3333333333333</v>
      </c>
      <c r="AD24" s="42">
        <v>1925</v>
      </c>
      <c r="AE24" s="42">
        <v>1800</v>
      </c>
      <c r="AF24" s="37">
        <f t="shared" si="0"/>
        <v>-21.739130434782609</v>
      </c>
      <c r="AG24" s="37">
        <f t="shared" si="1"/>
        <v>-6.4935064935064926</v>
      </c>
    </row>
    <row r="25" spans="1:33" ht="15" customHeight="1" x14ac:dyDescent="0.25">
      <c r="A25" s="1" t="s">
        <v>20</v>
      </c>
      <c r="B25" s="7" t="s">
        <v>44</v>
      </c>
      <c r="C25" s="9">
        <v>1801.7857142857099</v>
      </c>
      <c r="D25" s="9">
        <v>1838.8888888888901</v>
      </c>
      <c r="E25" s="9">
        <v>1835.7142857142801</v>
      </c>
      <c r="F25" s="9">
        <v>1840</v>
      </c>
      <c r="G25" s="9">
        <v>1833.3333333333301</v>
      </c>
      <c r="H25" s="9">
        <v>2200</v>
      </c>
      <c r="I25" s="9">
        <v>2093.75</v>
      </c>
      <c r="J25" s="9">
        <v>1970.8333333333301</v>
      </c>
      <c r="K25" s="10">
        <v>1927.6</v>
      </c>
      <c r="L25" s="9">
        <v>2046.370005583</v>
      </c>
      <c r="M25" s="9">
        <v>1923.9583333333301</v>
      </c>
      <c r="N25" s="9">
        <v>1944.44444444444</v>
      </c>
      <c r="O25" s="8">
        <v>2572.2222222222199</v>
      </c>
      <c r="P25" s="12">
        <v>2500</v>
      </c>
      <c r="Q25" s="12">
        <v>2278.5714285714284</v>
      </c>
      <c r="R25" s="14">
        <v>2383.3333333333335</v>
      </c>
      <c r="S25" s="14">
        <v>2300</v>
      </c>
      <c r="T25" s="16">
        <v>2250</v>
      </c>
      <c r="U25" s="18">
        <v>2375</v>
      </c>
      <c r="V25" s="18">
        <v>1960</v>
      </c>
      <c r="W25" s="18">
        <v>1757.1428571428571</v>
      </c>
      <c r="X25" s="20">
        <v>2412.5</v>
      </c>
      <c r="Y25" s="21">
        <v>2511.11</v>
      </c>
      <c r="Z25" s="25">
        <v>2200</v>
      </c>
      <c r="AA25" s="27">
        <v>2186.6666666666702</v>
      </c>
      <c r="AB25" s="30">
        <v>2135.7142857142899</v>
      </c>
      <c r="AC25" s="32">
        <v>2050</v>
      </c>
      <c r="AD25" s="42">
        <v>1971.43</v>
      </c>
      <c r="AE25" s="42">
        <v>1900</v>
      </c>
      <c r="AF25" s="37">
        <f t="shared" si="0"/>
        <v>-17.391304347826086</v>
      </c>
      <c r="AG25" s="37">
        <f t="shared" si="1"/>
        <v>-3.6232582440157679</v>
      </c>
    </row>
    <row r="26" spans="1:33" ht="15" customHeight="1" x14ac:dyDescent="0.25">
      <c r="A26" s="1" t="s">
        <v>21</v>
      </c>
      <c r="B26" s="7" t="s">
        <v>44</v>
      </c>
      <c r="C26" s="10">
        <v>1900.65</v>
      </c>
      <c r="D26" s="9">
        <v>2000</v>
      </c>
      <c r="E26" s="9">
        <v>1900</v>
      </c>
      <c r="F26" s="9">
        <v>1891.6666666666699</v>
      </c>
      <c r="G26" s="9">
        <v>1883.3333333333301</v>
      </c>
      <c r="H26" s="9">
        <v>2200</v>
      </c>
      <c r="I26" s="9">
        <v>2250</v>
      </c>
      <c r="J26" s="9">
        <v>1925</v>
      </c>
      <c r="K26" s="10">
        <v>1876.2</v>
      </c>
      <c r="L26" s="9">
        <v>2007.7853545671601</v>
      </c>
      <c r="M26" s="9">
        <v>1916.6666666666652</v>
      </c>
      <c r="N26" s="9">
        <v>2000</v>
      </c>
      <c r="O26" s="8">
        <v>2575</v>
      </c>
      <c r="P26" s="12">
        <v>3000</v>
      </c>
      <c r="Q26" s="12">
        <v>2500</v>
      </c>
      <c r="R26" s="14">
        <v>2425</v>
      </c>
      <c r="S26" s="14">
        <v>2350</v>
      </c>
      <c r="T26" s="16">
        <v>2400</v>
      </c>
      <c r="U26" s="18">
        <v>2370</v>
      </c>
      <c r="V26" s="18">
        <v>2150</v>
      </c>
      <c r="W26" s="18">
        <v>1850</v>
      </c>
      <c r="X26" s="20">
        <v>2400</v>
      </c>
      <c r="Y26" s="21">
        <v>2375</v>
      </c>
      <c r="Z26" s="25">
        <v>2500</v>
      </c>
      <c r="AA26" s="27">
        <v>2000</v>
      </c>
      <c r="AB26" s="30">
        <v>2145.5</v>
      </c>
      <c r="AC26" s="32">
        <v>2075</v>
      </c>
      <c r="AD26" s="42">
        <v>2050.33</v>
      </c>
      <c r="AE26" s="42">
        <v>2125</v>
      </c>
      <c r="AF26" s="37">
        <f t="shared" si="0"/>
        <v>-9.5744680851063837</v>
      </c>
      <c r="AG26" s="37">
        <f t="shared" si="1"/>
        <v>3.6418527749191631</v>
      </c>
    </row>
    <row r="27" spans="1:33" ht="15" customHeight="1" x14ac:dyDescent="0.25">
      <c r="A27" s="1" t="s">
        <v>22</v>
      </c>
      <c r="B27" s="7" t="s">
        <v>44</v>
      </c>
      <c r="C27" s="9">
        <v>1851.6666666666699</v>
      </c>
      <c r="D27" s="9">
        <v>1803.125</v>
      </c>
      <c r="E27" s="9">
        <v>1812.5</v>
      </c>
      <c r="F27" s="9">
        <v>1900</v>
      </c>
      <c r="G27" s="9">
        <v>1875</v>
      </c>
      <c r="H27" s="9">
        <v>1975</v>
      </c>
      <c r="I27" s="9">
        <v>2000</v>
      </c>
      <c r="J27" s="9">
        <v>1855</v>
      </c>
      <c r="K27" s="10">
        <v>1869.1</v>
      </c>
      <c r="L27" s="9">
        <v>2080.30560491304</v>
      </c>
      <c r="M27" s="9">
        <v>1845.8333333333301</v>
      </c>
      <c r="N27" s="9">
        <v>2130</v>
      </c>
      <c r="O27" s="8">
        <v>2592.8571428571399</v>
      </c>
      <c r="P27" s="12">
        <v>2650</v>
      </c>
      <c r="Q27" s="12">
        <v>2448</v>
      </c>
      <c r="R27" s="14">
        <v>2392.8571428571427</v>
      </c>
      <c r="S27" s="14">
        <v>2531.25</v>
      </c>
      <c r="T27" s="16">
        <v>2005</v>
      </c>
      <c r="U27" s="18">
        <v>2100.98</v>
      </c>
      <c r="V27" s="18">
        <v>2014.2857142857142</v>
      </c>
      <c r="W27" s="18">
        <v>1875</v>
      </c>
      <c r="X27" s="20">
        <v>2400</v>
      </c>
      <c r="Y27" s="21">
        <v>2100</v>
      </c>
      <c r="Z27" s="25">
        <v>2400</v>
      </c>
      <c r="AA27" s="27">
        <v>2380</v>
      </c>
      <c r="AB27" s="30">
        <v>2264.2857142857101</v>
      </c>
      <c r="AC27" s="32">
        <v>2230</v>
      </c>
      <c r="AD27" s="42">
        <v>2207.14</v>
      </c>
      <c r="AE27" s="42">
        <v>1987.5</v>
      </c>
      <c r="AF27" s="37">
        <f t="shared" si="0"/>
        <v>-21.481481481481481</v>
      </c>
      <c r="AG27" s="37">
        <f t="shared" si="1"/>
        <v>-9.9513397428346142</v>
      </c>
    </row>
    <row r="28" spans="1:33" ht="15" customHeight="1" x14ac:dyDescent="0.25">
      <c r="A28" s="1" t="s">
        <v>23</v>
      </c>
      <c r="B28" s="7" t="s">
        <v>44</v>
      </c>
      <c r="C28" s="9">
        <v>1868.75</v>
      </c>
      <c r="D28" s="9">
        <v>1818.75</v>
      </c>
      <c r="E28" s="9">
        <v>1894.44444444444</v>
      </c>
      <c r="F28" s="9">
        <v>1816.6666666666599</v>
      </c>
      <c r="G28" s="9">
        <v>1837.5</v>
      </c>
      <c r="H28" s="9">
        <v>1875</v>
      </c>
      <c r="I28" s="9">
        <v>2092.8571428571399</v>
      </c>
      <c r="J28" s="9">
        <v>1858.3333333333301</v>
      </c>
      <c r="K28" s="10">
        <v>1831.75</v>
      </c>
      <c r="L28" s="9">
        <v>1962.91920332524</v>
      </c>
      <c r="M28" s="9">
        <v>1940</v>
      </c>
      <c r="N28" s="9">
        <v>1912.5</v>
      </c>
      <c r="O28" s="8">
        <v>2527.2727272727302</v>
      </c>
      <c r="P28" s="12">
        <v>2800</v>
      </c>
      <c r="Q28" s="12">
        <v>2533.3333333333298</v>
      </c>
      <c r="R28" s="14">
        <v>2300</v>
      </c>
      <c r="S28" s="14">
        <v>2500</v>
      </c>
      <c r="T28" s="16">
        <v>2200</v>
      </c>
      <c r="U28" s="18">
        <v>2133.3333333333298</v>
      </c>
      <c r="V28" s="18">
        <v>2000</v>
      </c>
      <c r="W28" s="18">
        <v>1850</v>
      </c>
      <c r="X28" s="20">
        <v>2400</v>
      </c>
      <c r="Y28" s="21">
        <v>2550</v>
      </c>
      <c r="Z28" s="25">
        <v>2400</v>
      </c>
      <c r="AA28" s="27">
        <v>2270</v>
      </c>
      <c r="AB28" s="30">
        <v>2180</v>
      </c>
      <c r="AC28" s="33">
        <v>2100</v>
      </c>
      <c r="AD28" s="42">
        <v>2150</v>
      </c>
      <c r="AE28" s="42">
        <v>2163.33</v>
      </c>
      <c r="AF28" s="37">
        <f t="shared" si="0"/>
        <v>-13.466800000000005</v>
      </c>
      <c r="AG28" s="37">
        <f t="shared" si="1"/>
        <v>0.61999999999999655</v>
      </c>
    </row>
    <row r="29" spans="1:33" ht="15" customHeight="1" x14ac:dyDescent="0.25">
      <c r="A29" s="1" t="s">
        <v>24</v>
      </c>
      <c r="B29" s="7" t="s">
        <v>44</v>
      </c>
      <c r="C29" s="9">
        <v>1835.7142857142801</v>
      </c>
      <c r="D29" s="9">
        <v>1881.25</v>
      </c>
      <c r="E29" s="9">
        <v>1858.3333333333301</v>
      </c>
      <c r="F29" s="9">
        <v>2000</v>
      </c>
      <c r="G29" s="9">
        <v>1825</v>
      </c>
      <c r="H29" s="9">
        <v>1875</v>
      </c>
      <c r="I29" s="9">
        <v>2022.2222222222199</v>
      </c>
      <c r="J29" s="9">
        <v>1933.3333333333301</v>
      </c>
      <c r="K29" s="10">
        <v>1919.3</v>
      </c>
      <c r="L29" s="9">
        <v>2103.4600362986498</v>
      </c>
      <c r="M29" s="9">
        <v>1813.888888888885</v>
      </c>
      <c r="N29" s="9">
        <v>1900</v>
      </c>
      <c r="O29" s="8">
        <v>2650</v>
      </c>
      <c r="P29" s="12">
        <v>2425</v>
      </c>
      <c r="Q29" s="12">
        <v>2457.8947368421054</v>
      </c>
      <c r="R29" s="14">
        <v>2366.6666666666665</v>
      </c>
      <c r="S29" s="14">
        <v>2347.0588235294117</v>
      </c>
      <c r="T29" s="16">
        <v>2250</v>
      </c>
      <c r="U29" s="18">
        <v>2135.77</v>
      </c>
      <c r="V29" s="18">
        <v>1889.4736842105262</v>
      </c>
      <c r="W29" s="18">
        <v>2031.578947368421</v>
      </c>
      <c r="X29" s="20">
        <v>2400</v>
      </c>
      <c r="Y29" s="21">
        <v>2502.5</v>
      </c>
      <c r="Z29" s="25">
        <v>2344.1176470588198</v>
      </c>
      <c r="AA29" s="27">
        <v>2290.4761904761899</v>
      </c>
      <c r="AB29" s="30">
        <v>2190</v>
      </c>
      <c r="AC29" s="32">
        <v>2193</v>
      </c>
      <c r="AD29" s="42">
        <v>2113.89</v>
      </c>
      <c r="AE29" s="42">
        <v>1910</v>
      </c>
      <c r="AF29" s="37">
        <f t="shared" si="0"/>
        <v>-18.621553884711776</v>
      </c>
      <c r="AG29" s="37">
        <f t="shared" si="1"/>
        <v>-9.6452511720098908</v>
      </c>
    </row>
    <row r="30" spans="1:33" ht="15" customHeight="1" x14ac:dyDescent="0.25">
      <c r="A30" s="1" t="s">
        <v>25</v>
      </c>
      <c r="B30" s="7" t="s">
        <v>44</v>
      </c>
      <c r="C30" s="9">
        <v>1854.1666666666699</v>
      </c>
      <c r="D30" s="9">
        <v>1860.7142857142801</v>
      </c>
      <c r="E30" s="9">
        <v>1852.9761904761799</v>
      </c>
      <c r="F30" s="9">
        <v>1814.88095238095</v>
      </c>
      <c r="G30" s="9">
        <v>1849.2857142857099</v>
      </c>
      <c r="H30" s="9">
        <v>1875</v>
      </c>
      <c r="I30" s="9">
        <v>2050</v>
      </c>
      <c r="J30" s="9">
        <v>1868.75</v>
      </c>
      <c r="K30" s="10">
        <v>1843.4885714285699</v>
      </c>
      <c r="L30" s="9">
        <v>2126.6706169457602</v>
      </c>
      <c r="M30" s="9">
        <v>1865.625</v>
      </c>
      <c r="N30" s="9">
        <v>1865</v>
      </c>
      <c r="O30" s="8">
        <v>2594.1176470588198</v>
      </c>
      <c r="P30" s="12">
        <v>2860</v>
      </c>
      <c r="Q30" s="12">
        <v>2583.3333333333335</v>
      </c>
      <c r="R30" s="14">
        <v>2500</v>
      </c>
      <c r="S30" s="14">
        <v>2516.6666666666665</v>
      </c>
      <c r="T30" s="16">
        <v>2350</v>
      </c>
      <c r="U30" s="18">
        <v>2225</v>
      </c>
      <c r="V30" s="18">
        <v>2140</v>
      </c>
      <c r="W30" s="18">
        <v>1887.5</v>
      </c>
      <c r="X30" s="20">
        <v>2400</v>
      </c>
      <c r="Y30" s="21">
        <v>2150</v>
      </c>
      <c r="Z30" s="25">
        <v>2125</v>
      </c>
      <c r="AA30" s="27">
        <v>2020</v>
      </c>
      <c r="AB30" s="30">
        <v>2050</v>
      </c>
      <c r="AC30" s="32">
        <v>2066.6666666666665</v>
      </c>
      <c r="AD30" s="42">
        <v>2020</v>
      </c>
      <c r="AE30" s="42">
        <v>2100</v>
      </c>
      <c r="AF30" s="37">
        <f t="shared" si="0"/>
        <v>-16.556291390728472</v>
      </c>
      <c r="AG30" s="37">
        <f t="shared" si="1"/>
        <v>3.9603960396039604</v>
      </c>
    </row>
    <row r="31" spans="1:33" ht="15" customHeight="1" x14ac:dyDescent="0.25">
      <c r="A31" s="1" t="s">
        <v>26</v>
      </c>
      <c r="B31" s="7" t="s">
        <v>44</v>
      </c>
      <c r="C31" s="9">
        <v>2000</v>
      </c>
      <c r="D31" s="9">
        <v>2000</v>
      </c>
      <c r="E31" s="9">
        <v>1800</v>
      </c>
      <c r="F31" s="9">
        <v>1800</v>
      </c>
      <c r="G31" s="9">
        <v>1800</v>
      </c>
      <c r="H31" s="9">
        <v>2000</v>
      </c>
      <c r="I31" s="9">
        <v>2050</v>
      </c>
      <c r="J31" s="9">
        <v>1962.5</v>
      </c>
      <c r="K31" s="10">
        <v>1893.6</v>
      </c>
      <c r="L31" s="9">
        <v>2055.2400111659999</v>
      </c>
      <c r="M31" s="9">
        <v>1875</v>
      </c>
      <c r="N31" s="9">
        <v>1966.6666666666652</v>
      </c>
      <c r="O31" s="8">
        <v>2550</v>
      </c>
      <c r="P31" s="12">
        <v>2800</v>
      </c>
      <c r="Q31" s="12">
        <v>2512.5</v>
      </c>
      <c r="R31" s="14">
        <v>2500</v>
      </c>
      <c r="S31" s="14">
        <v>2500</v>
      </c>
      <c r="T31" s="16">
        <v>2000</v>
      </c>
      <c r="U31" s="18">
        <v>2343.75</v>
      </c>
      <c r="V31" s="18">
        <v>2150</v>
      </c>
      <c r="W31" s="18">
        <v>1900</v>
      </c>
      <c r="X31" s="20">
        <v>2400</v>
      </c>
      <c r="Y31" s="21">
        <v>2225</v>
      </c>
      <c r="Z31" s="25">
        <v>2250</v>
      </c>
      <c r="AA31" s="27">
        <v>2140</v>
      </c>
      <c r="AB31" s="30">
        <v>2195</v>
      </c>
      <c r="AC31" s="32">
        <v>1975</v>
      </c>
      <c r="AD31" s="42">
        <v>2000</v>
      </c>
      <c r="AE31" s="42">
        <v>1960</v>
      </c>
      <c r="AF31" s="37">
        <f t="shared" si="0"/>
        <v>-21.6</v>
      </c>
      <c r="AG31" s="37">
        <f t="shared" si="1"/>
        <v>-2</v>
      </c>
    </row>
    <row r="32" spans="1:33" ht="15" customHeight="1" x14ac:dyDescent="0.25">
      <c r="A32" s="1" t="s">
        <v>36</v>
      </c>
      <c r="B32" s="7" t="s">
        <v>44</v>
      </c>
      <c r="C32" s="9">
        <v>2008.3333333333301</v>
      </c>
      <c r="D32" s="9">
        <v>1950</v>
      </c>
      <c r="E32" s="9">
        <v>1875</v>
      </c>
      <c r="F32" s="9">
        <v>1800</v>
      </c>
      <c r="G32" s="9">
        <v>1800</v>
      </c>
      <c r="H32" s="9">
        <v>2000</v>
      </c>
      <c r="I32" s="9">
        <v>1900</v>
      </c>
      <c r="J32" s="9">
        <v>1845</v>
      </c>
      <c r="K32" s="10">
        <v>1893.2</v>
      </c>
      <c r="L32" s="9">
        <v>2192.8222685880801</v>
      </c>
      <c r="M32" s="9">
        <v>1833.5333333333299</v>
      </c>
      <c r="N32" s="9">
        <v>1833.3333333333301</v>
      </c>
      <c r="O32" s="8">
        <v>2555.5555555555602</v>
      </c>
      <c r="P32" s="12">
        <v>2450</v>
      </c>
      <c r="Q32" s="12">
        <v>2480</v>
      </c>
      <c r="R32" s="14">
        <v>2371.4285714285716</v>
      </c>
      <c r="S32" s="14">
        <v>2300</v>
      </c>
      <c r="T32" s="16">
        <v>2231.25</v>
      </c>
      <c r="U32" s="18">
        <v>2241.6666666666702</v>
      </c>
      <c r="V32" s="18">
        <v>1721.4285714285713</v>
      </c>
      <c r="W32" s="18">
        <v>1862.5</v>
      </c>
      <c r="X32" s="20">
        <v>2408.3333333333335</v>
      </c>
      <c r="Y32" s="21">
        <v>2428.25</v>
      </c>
      <c r="Z32" s="25">
        <v>2160</v>
      </c>
      <c r="AA32" s="27">
        <v>2150</v>
      </c>
      <c r="AB32" s="30">
        <v>2189.4444444444398</v>
      </c>
      <c r="AC32" s="32">
        <v>2000</v>
      </c>
      <c r="AD32" s="42">
        <v>2100.7800000000002</v>
      </c>
      <c r="AE32" s="42">
        <v>2170</v>
      </c>
      <c r="AF32" s="37">
        <f t="shared" si="0"/>
        <v>-5.6521739130434785</v>
      </c>
      <c r="AG32" s="37">
        <f t="shared" si="1"/>
        <v>3.2949666314416453</v>
      </c>
    </row>
    <row r="33" spans="1:33" ht="15" customHeight="1" x14ac:dyDescent="0.25">
      <c r="A33" s="1" t="s">
        <v>27</v>
      </c>
      <c r="B33" s="7" t="s">
        <v>44</v>
      </c>
      <c r="C33" s="10">
        <v>2000</v>
      </c>
      <c r="D33" s="10">
        <v>2097.27</v>
      </c>
      <c r="E33" s="10">
        <v>2094.543549</v>
      </c>
      <c r="F33" s="10">
        <v>2091.8206423863003</v>
      </c>
      <c r="G33" s="10">
        <v>2091.6</v>
      </c>
      <c r="H33" s="10">
        <v>2088.8809200000001</v>
      </c>
      <c r="I33" s="9">
        <v>2100</v>
      </c>
      <c r="J33" s="9">
        <v>2000</v>
      </c>
      <c r="K33" s="9">
        <v>2022.7479266128701</v>
      </c>
      <c r="L33" s="9">
        <v>2149.7772660231099</v>
      </c>
      <c r="M33" s="10">
        <v>2190</v>
      </c>
      <c r="N33" s="10">
        <v>2188</v>
      </c>
      <c r="O33" s="8">
        <v>2600</v>
      </c>
      <c r="P33" s="12">
        <v>2372.7272727272725</v>
      </c>
      <c r="Q33" s="12">
        <v>2400</v>
      </c>
      <c r="R33" s="14">
        <v>2396.1538461538462</v>
      </c>
      <c r="S33" s="14">
        <v>2294.4444444444443</v>
      </c>
      <c r="T33" s="16">
        <v>2083.3333333333335</v>
      </c>
      <c r="U33" s="18">
        <v>2142</v>
      </c>
      <c r="V33" s="18">
        <v>1845.4545454545455</v>
      </c>
      <c r="W33" s="18">
        <v>1845.4545454545455</v>
      </c>
      <c r="X33" s="20">
        <v>2333.3333333333335</v>
      </c>
      <c r="Y33" s="21">
        <v>2405</v>
      </c>
      <c r="Z33" s="25">
        <v>2212.5</v>
      </c>
      <c r="AA33" s="27">
        <v>2100</v>
      </c>
      <c r="AB33" s="30">
        <v>2148.125</v>
      </c>
      <c r="AC33" s="32">
        <v>2050</v>
      </c>
      <c r="AD33" s="42">
        <v>2100</v>
      </c>
      <c r="AE33" s="42">
        <v>2166.67</v>
      </c>
      <c r="AF33" s="37">
        <f t="shared" si="0"/>
        <v>-5.5688619854721475</v>
      </c>
      <c r="AG33" s="37">
        <f t="shared" si="1"/>
        <v>3.1747619047619082</v>
      </c>
    </row>
    <row r="34" spans="1:33" ht="15" customHeight="1" x14ac:dyDescent="0.25">
      <c r="A34" s="1" t="s">
        <v>28</v>
      </c>
      <c r="B34" s="7" t="s">
        <v>44</v>
      </c>
      <c r="C34" s="9">
        <v>1950</v>
      </c>
      <c r="D34" s="10">
        <v>1947.4650000000001</v>
      </c>
      <c r="E34" s="9">
        <v>1900</v>
      </c>
      <c r="F34" s="9">
        <v>1900</v>
      </c>
      <c r="G34" s="9">
        <v>1900</v>
      </c>
      <c r="H34" s="9">
        <v>2000</v>
      </c>
      <c r="I34" s="9">
        <v>2000</v>
      </c>
      <c r="J34" s="9">
        <v>2000</v>
      </c>
      <c r="K34" s="9">
        <v>2034.96235352143</v>
      </c>
      <c r="L34" s="9">
        <v>2070.5761724098302</v>
      </c>
      <c r="M34" s="9">
        <v>2000</v>
      </c>
      <c r="N34" s="9">
        <v>2100</v>
      </c>
      <c r="O34" s="8">
        <v>2500</v>
      </c>
      <c r="P34" s="12">
        <v>2393.75</v>
      </c>
      <c r="Q34" s="12">
        <v>2405.5555555555557</v>
      </c>
      <c r="R34" s="14">
        <v>2411.1111111111113</v>
      </c>
      <c r="S34" s="14">
        <v>2268.75</v>
      </c>
      <c r="T34" s="16">
        <v>2310</v>
      </c>
      <c r="U34" s="18">
        <v>2200.11</v>
      </c>
      <c r="V34" s="18">
        <v>1967</v>
      </c>
      <c r="W34" s="18">
        <v>1844.4444444444443</v>
      </c>
      <c r="X34" s="20">
        <v>2500</v>
      </c>
      <c r="Y34" s="21">
        <v>2616.66</v>
      </c>
      <c r="Z34" s="25">
        <v>2258.3333333333298</v>
      </c>
      <c r="AA34" s="27">
        <v>2200</v>
      </c>
      <c r="AB34" s="30">
        <v>2166.6666666666702</v>
      </c>
      <c r="AC34" s="32">
        <v>2000</v>
      </c>
      <c r="AD34" s="42">
        <v>2185</v>
      </c>
      <c r="AE34" s="42">
        <v>2263.5700000000002</v>
      </c>
      <c r="AF34" s="37">
        <f t="shared" si="0"/>
        <v>-0.22831955922864292</v>
      </c>
      <c r="AG34" s="37">
        <f t="shared" si="1"/>
        <v>3.595881006864996</v>
      </c>
    </row>
    <row r="35" spans="1:33" ht="15" customHeight="1" x14ac:dyDescent="0.25">
      <c r="A35" s="1" t="s">
        <v>29</v>
      </c>
      <c r="B35" s="7" t="s">
        <v>44</v>
      </c>
      <c r="C35" s="9">
        <v>1800</v>
      </c>
      <c r="D35" s="9">
        <v>1800</v>
      </c>
      <c r="E35" s="9">
        <v>1800</v>
      </c>
      <c r="F35" s="9">
        <v>1800</v>
      </c>
      <c r="G35" s="10">
        <v>1992</v>
      </c>
      <c r="H35" s="9">
        <v>1995</v>
      </c>
      <c r="I35" s="9">
        <v>1995</v>
      </c>
      <c r="J35" s="9">
        <v>1995</v>
      </c>
      <c r="K35" s="9">
        <v>1983.6415983787599</v>
      </c>
      <c r="L35" s="9">
        <v>2033.3095743112199</v>
      </c>
      <c r="M35" s="9">
        <v>2033.3095743112199</v>
      </c>
      <c r="N35" s="10">
        <v>1993.2</v>
      </c>
      <c r="O35" s="8">
        <v>2700</v>
      </c>
      <c r="P35" s="12">
        <v>2376.4705882352941</v>
      </c>
      <c r="Q35" s="12">
        <v>2550</v>
      </c>
      <c r="R35" s="14">
        <v>2437.5</v>
      </c>
      <c r="S35" s="14">
        <v>2320</v>
      </c>
      <c r="T35" s="16">
        <v>2033.3333333333333</v>
      </c>
      <c r="U35" s="18">
        <v>2180</v>
      </c>
      <c r="V35" s="18">
        <v>1762.5</v>
      </c>
      <c r="W35" s="18">
        <v>1846.6666666666667</v>
      </c>
      <c r="X35" s="20">
        <v>2200</v>
      </c>
      <c r="Y35" s="21">
        <v>2546.15</v>
      </c>
      <c r="Z35" s="25">
        <v>2664.2857142857101</v>
      </c>
      <c r="AA35" s="27">
        <v>2243.3333333333298</v>
      </c>
      <c r="AB35" s="30">
        <v>2184.21052631579</v>
      </c>
      <c r="AC35" s="32">
        <v>1976.875</v>
      </c>
      <c r="AD35" s="42">
        <v>1917.5</v>
      </c>
      <c r="AE35" s="42">
        <v>2157.5</v>
      </c>
      <c r="AF35" s="37">
        <f t="shared" si="0"/>
        <v>-7.0043103448275854</v>
      </c>
      <c r="AG35" s="37">
        <f t="shared" si="1"/>
        <v>12.516297262059975</v>
      </c>
    </row>
    <row r="36" spans="1:33" ht="15" customHeight="1" x14ac:dyDescent="0.25">
      <c r="A36" s="1" t="s">
        <v>30</v>
      </c>
      <c r="B36" s="7" t="s">
        <v>44</v>
      </c>
      <c r="C36" s="9">
        <v>1800</v>
      </c>
      <c r="D36" s="9">
        <v>1916.86666666667</v>
      </c>
      <c r="E36" s="9">
        <v>1916.6666666666652</v>
      </c>
      <c r="F36" s="9">
        <v>1850</v>
      </c>
      <c r="G36" s="9">
        <v>1900</v>
      </c>
      <c r="H36" s="9">
        <v>1970</v>
      </c>
      <c r="I36" s="9">
        <v>2176.1904761904698</v>
      </c>
      <c r="J36" s="9">
        <v>2160</v>
      </c>
      <c r="K36" s="10">
        <v>1892.4</v>
      </c>
      <c r="L36" s="9">
        <v>2186.2273786349501</v>
      </c>
      <c r="M36" s="9">
        <v>2099.99999999999</v>
      </c>
      <c r="N36" s="9">
        <v>2172.5</v>
      </c>
      <c r="O36" s="8">
        <v>2544.4444444444398</v>
      </c>
      <c r="P36" s="12">
        <v>2820</v>
      </c>
      <c r="Q36" s="12">
        <v>2700</v>
      </c>
      <c r="R36" s="14">
        <v>2433.3333333333335</v>
      </c>
      <c r="S36" s="14">
        <v>2500</v>
      </c>
      <c r="T36" s="16">
        <v>2080</v>
      </c>
      <c r="U36" s="18">
        <v>2138.4615384615386</v>
      </c>
      <c r="V36" s="18">
        <v>2175</v>
      </c>
      <c r="W36" s="18">
        <v>2012.5</v>
      </c>
      <c r="X36" s="20">
        <v>2410</v>
      </c>
      <c r="Y36" s="21">
        <v>2008.33</v>
      </c>
      <c r="Z36" s="25">
        <v>2060</v>
      </c>
      <c r="AA36" s="27">
        <v>2000</v>
      </c>
      <c r="AB36" s="30">
        <v>1985.7142857142901</v>
      </c>
      <c r="AC36" s="32">
        <v>2100</v>
      </c>
      <c r="AD36" s="42">
        <v>1916.67</v>
      </c>
      <c r="AE36" s="42">
        <v>2175</v>
      </c>
      <c r="AF36" s="37">
        <f t="shared" si="0"/>
        <v>-13</v>
      </c>
      <c r="AG36" s="37">
        <f t="shared" si="1"/>
        <v>13.47806351641127</v>
      </c>
    </row>
    <row r="37" spans="1:33" ht="15" customHeight="1" x14ac:dyDescent="0.25">
      <c r="A37" s="1" t="s">
        <v>31</v>
      </c>
      <c r="B37" s="7" t="s">
        <v>44</v>
      </c>
      <c r="C37" s="9">
        <v>1808.3333333333301</v>
      </c>
      <c r="D37" s="9">
        <v>1885</v>
      </c>
      <c r="E37" s="9">
        <v>1805</v>
      </c>
      <c r="F37" s="9">
        <v>1875</v>
      </c>
      <c r="G37" s="9">
        <v>1825</v>
      </c>
      <c r="H37" s="9">
        <v>1875</v>
      </c>
      <c r="I37" s="9">
        <v>2100</v>
      </c>
      <c r="J37" s="9">
        <v>1966.6666666666599</v>
      </c>
      <c r="K37" s="10">
        <v>1819.3</v>
      </c>
      <c r="L37" s="9">
        <v>2050.30076318903</v>
      </c>
      <c r="M37" s="9">
        <v>1800</v>
      </c>
      <c r="N37" s="9">
        <v>1983.3333333333301</v>
      </c>
      <c r="O37" s="8">
        <v>2588.8888888888901</v>
      </c>
      <c r="P37" s="12">
        <v>3000</v>
      </c>
      <c r="Q37" s="12">
        <v>2566.6666666666665</v>
      </c>
      <c r="R37" s="14">
        <v>2462.5</v>
      </c>
      <c r="S37" s="14">
        <v>2585</v>
      </c>
      <c r="T37" s="16">
        <v>2300</v>
      </c>
      <c r="U37" s="18">
        <v>2200.67</v>
      </c>
      <c r="V37" s="18">
        <v>2186.6666666666702</v>
      </c>
      <c r="W37" s="18">
        <v>1965.3846153846155</v>
      </c>
      <c r="X37" s="20">
        <v>2400</v>
      </c>
      <c r="Y37" s="21">
        <v>2542.85</v>
      </c>
      <c r="Z37" s="25">
        <v>2200</v>
      </c>
      <c r="AA37" s="27">
        <v>2092.3076923076924</v>
      </c>
      <c r="AB37" s="30">
        <v>2230</v>
      </c>
      <c r="AC37" s="32">
        <v>2200</v>
      </c>
      <c r="AD37" s="42">
        <v>2200</v>
      </c>
      <c r="AE37" s="42">
        <v>1967.86</v>
      </c>
      <c r="AF37" s="37">
        <f t="shared" si="0"/>
        <v>-23.873887814313349</v>
      </c>
      <c r="AG37" s="37">
        <f t="shared" si="1"/>
        <v>-10.551818181818186</v>
      </c>
    </row>
    <row r="38" spans="1:33" ht="15" customHeight="1" x14ac:dyDescent="0.25">
      <c r="A38" s="1" t="s">
        <v>32</v>
      </c>
      <c r="B38" s="7" t="s">
        <v>44</v>
      </c>
      <c r="C38" s="9">
        <v>1800</v>
      </c>
      <c r="D38" s="9">
        <v>1833.7333333333299</v>
      </c>
      <c r="E38" s="9">
        <v>1883.3333333333301</v>
      </c>
      <c r="F38" s="9">
        <v>1800</v>
      </c>
      <c r="G38" s="9">
        <v>1841.6666666666599</v>
      </c>
      <c r="H38" s="9">
        <v>1800</v>
      </c>
      <c r="I38" s="9">
        <v>1900</v>
      </c>
      <c r="J38" s="9">
        <v>1900</v>
      </c>
      <c r="K38" s="9">
        <v>1900</v>
      </c>
      <c r="L38" s="9">
        <v>1970.4884224745499</v>
      </c>
      <c r="M38" s="9">
        <v>1968.75</v>
      </c>
      <c r="N38" s="9">
        <v>1800</v>
      </c>
      <c r="O38" s="8">
        <v>2575</v>
      </c>
      <c r="P38" s="13">
        <v>2500.3200000000002</v>
      </c>
      <c r="Q38" s="12">
        <v>2300</v>
      </c>
      <c r="R38" s="14">
        <v>2300</v>
      </c>
      <c r="S38" s="14">
        <v>2300</v>
      </c>
      <c r="T38" s="16">
        <v>2340</v>
      </c>
      <c r="U38" s="18">
        <v>2300</v>
      </c>
      <c r="V38" s="18">
        <v>1944</v>
      </c>
      <c r="W38" s="18">
        <v>1900</v>
      </c>
      <c r="X38" s="20">
        <v>2300</v>
      </c>
      <c r="Y38" s="21">
        <v>2300</v>
      </c>
      <c r="Z38" s="25">
        <v>2180</v>
      </c>
      <c r="AA38" s="27">
        <v>2100</v>
      </c>
      <c r="AB38" s="30">
        <v>2137.5</v>
      </c>
      <c r="AC38" s="32">
        <v>2050</v>
      </c>
      <c r="AD38" s="42">
        <v>1980</v>
      </c>
      <c r="AE38" s="42">
        <v>2130</v>
      </c>
      <c r="AF38" s="37">
        <f t="shared" si="0"/>
        <v>-7.3913043478260869</v>
      </c>
      <c r="AG38" s="37">
        <f t="shared" si="1"/>
        <v>7.5757575757575761</v>
      </c>
    </row>
    <row r="39" spans="1:33" ht="15" customHeight="1" x14ac:dyDescent="0.25">
      <c r="A39" s="1" t="s">
        <v>33</v>
      </c>
      <c r="B39" s="7" t="s">
        <v>44</v>
      </c>
      <c r="C39" s="9">
        <v>1900</v>
      </c>
      <c r="D39" s="9">
        <v>1900</v>
      </c>
      <c r="E39" s="9">
        <v>1900</v>
      </c>
      <c r="F39" s="9">
        <v>1900</v>
      </c>
      <c r="G39" s="9">
        <v>1958.3333333333301</v>
      </c>
      <c r="H39" s="9">
        <v>1850</v>
      </c>
      <c r="I39" s="9">
        <v>2050</v>
      </c>
      <c r="J39" s="9">
        <v>2000</v>
      </c>
      <c r="K39" s="9">
        <v>2231.4723703872451</v>
      </c>
      <c r="L39" s="9">
        <v>2048.6075856818898</v>
      </c>
      <c r="M39" s="9">
        <v>2000</v>
      </c>
      <c r="N39" s="9">
        <v>2100</v>
      </c>
      <c r="O39" s="8">
        <v>2580</v>
      </c>
      <c r="P39" s="12">
        <v>2500</v>
      </c>
      <c r="Q39" s="13">
        <v>2450</v>
      </c>
      <c r="R39" s="14">
        <v>2500</v>
      </c>
      <c r="S39" s="15">
        <v>2455.75</v>
      </c>
      <c r="T39" s="17">
        <v>2300.2399999999998</v>
      </c>
      <c r="U39" s="18">
        <v>2376.34</v>
      </c>
      <c r="V39" s="18">
        <v>2200</v>
      </c>
      <c r="W39" s="19">
        <v>2150</v>
      </c>
      <c r="X39" s="20">
        <v>2200</v>
      </c>
      <c r="Y39" s="21">
        <v>2400</v>
      </c>
      <c r="Z39" s="25">
        <v>2500</v>
      </c>
      <c r="AA39" s="27">
        <v>2000</v>
      </c>
      <c r="AB39" s="31">
        <v>2250</v>
      </c>
      <c r="AC39" s="32">
        <v>2000</v>
      </c>
      <c r="AD39" s="42">
        <v>2200</v>
      </c>
      <c r="AE39" s="42">
        <v>2271.7199999999998</v>
      </c>
      <c r="AF39" s="37">
        <f t="shared" si="0"/>
        <v>-7.493840985442338</v>
      </c>
      <c r="AG39" s="37">
        <f t="shared" si="1"/>
        <v>3.2599999999999909</v>
      </c>
    </row>
    <row r="40" spans="1:33" ht="15" customHeight="1" x14ac:dyDescent="0.25">
      <c r="A40" s="1" t="s">
        <v>34</v>
      </c>
      <c r="B40" s="7" t="s">
        <v>44</v>
      </c>
      <c r="C40" s="9">
        <v>1900</v>
      </c>
      <c r="D40" s="10">
        <v>1997.4</v>
      </c>
      <c r="E40" s="9">
        <v>1900</v>
      </c>
      <c r="F40" s="9">
        <v>1900</v>
      </c>
      <c r="G40" s="9">
        <v>1950</v>
      </c>
      <c r="H40" s="9">
        <v>2050</v>
      </c>
      <c r="I40" s="9">
        <v>2050</v>
      </c>
      <c r="J40" s="9">
        <v>1900</v>
      </c>
      <c r="K40" s="10">
        <v>1843.8</v>
      </c>
      <c r="L40" s="9">
        <v>2055.2400111659999</v>
      </c>
      <c r="M40" s="9">
        <v>1866.6666666666599</v>
      </c>
      <c r="N40" s="9">
        <v>1900</v>
      </c>
      <c r="O40" s="8">
        <v>2500</v>
      </c>
      <c r="P40" s="12">
        <v>2700</v>
      </c>
      <c r="Q40" s="13">
        <v>2500</v>
      </c>
      <c r="R40" s="14">
        <v>2500</v>
      </c>
      <c r="S40" s="15">
        <v>2550.25</v>
      </c>
      <c r="T40" s="16">
        <v>2400</v>
      </c>
      <c r="U40" s="18">
        <v>2300.5500000000002</v>
      </c>
      <c r="V40" s="18">
        <v>2100</v>
      </c>
      <c r="W40" s="18">
        <v>1850</v>
      </c>
      <c r="X40" s="20">
        <v>2433.3333333333335</v>
      </c>
      <c r="Y40" s="21">
        <v>2500</v>
      </c>
      <c r="Z40" s="25">
        <v>2500</v>
      </c>
      <c r="AA40" s="28">
        <v>2513.25</v>
      </c>
      <c r="AB40" s="30">
        <v>2500</v>
      </c>
      <c r="AC40" s="30">
        <v>2500</v>
      </c>
      <c r="AD40" s="43">
        <v>2387.0100000000002</v>
      </c>
      <c r="AE40" s="43">
        <v>2387.2600000000002</v>
      </c>
      <c r="AF40" s="37">
        <f t="shared" si="0"/>
        <v>-6.3911381237133522</v>
      </c>
      <c r="AG40" s="37">
        <f t="shared" si="1"/>
        <v>1.0473353693532913E-2</v>
      </c>
    </row>
    <row r="41" spans="1:33" ht="15" customHeight="1" x14ac:dyDescent="0.25">
      <c r="A41" s="1" t="s">
        <v>35</v>
      </c>
      <c r="B41" s="7" t="s">
        <v>44</v>
      </c>
      <c r="C41" s="9">
        <v>1700</v>
      </c>
      <c r="D41" s="9">
        <v>1775</v>
      </c>
      <c r="E41" s="9">
        <v>1700</v>
      </c>
      <c r="F41" s="9">
        <v>1875</v>
      </c>
      <c r="G41" s="9">
        <v>2037.5</v>
      </c>
      <c r="H41" s="9">
        <v>1700</v>
      </c>
      <c r="I41" s="9">
        <v>2000</v>
      </c>
      <c r="J41" s="9">
        <v>2000</v>
      </c>
      <c r="K41" s="9">
        <v>2037.29566313809</v>
      </c>
      <c r="L41" s="9">
        <v>2009.9726068671</v>
      </c>
      <c r="M41" s="9">
        <v>2150</v>
      </c>
      <c r="N41" s="9">
        <v>2100</v>
      </c>
      <c r="O41" s="8">
        <v>2500</v>
      </c>
      <c r="P41" s="12">
        <v>3000</v>
      </c>
      <c r="Q41" s="12">
        <v>2700</v>
      </c>
      <c r="R41" s="14">
        <v>2500</v>
      </c>
      <c r="S41" s="14">
        <v>2433.3333333333335</v>
      </c>
      <c r="T41" s="16">
        <v>2399.1799999999998</v>
      </c>
      <c r="U41" s="19">
        <v>2265.33</v>
      </c>
      <c r="V41" s="18">
        <v>2040</v>
      </c>
      <c r="W41" s="18">
        <v>1887.5</v>
      </c>
      <c r="X41" s="20">
        <v>2387.5</v>
      </c>
      <c r="Y41" s="21">
        <v>2400</v>
      </c>
      <c r="Z41" s="25">
        <v>2333.3333333333335</v>
      </c>
      <c r="AA41" s="27">
        <v>2166.6666666666665</v>
      </c>
      <c r="AB41" s="30">
        <v>2180</v>
      </c>
      <c r="AC41" s="32">
        <v>2050</v>
      </c>
      <c r="AD41" s="42">
        <v>1960</v>
      </c>
      <c r="AE41" s="42">
        <v>2060</v>
      </c>
      <c r="AF41" s="37">
        <f t="shared" si="0"/>
        <v>-15.342465753424664</v>
      </c>
      <c r="AG41" s="37">
        <f t="shared" si="1"/>
        <v>5.1020408163265305</v>
      </c>
    </row>
    <row r="42" spans="1:33" s="41" customFormat="1" ht="15" customHeight="1" x14ac:dyDescent="0.25">
      <c r="A42" s="38" t="s">
        <v>37</v>
      </c>
      <c r="B42" s="39"/>
      <c r="C42" s="40">
        <f t="shared" ref="C42:O42" si="2">AVERAGE(C5:C41)</f>
        <v>1841.975418275418</v>
      </c>
      <c r="D42" s="40">
        <f t="shared" si="2"/>
        <v>1860.2976533676533</v>
      </c>
      <c r="E42" s="40">
        <f t="shared" si="2"/>
        <v>1839.3436265924479</v>
      </c>
      <c r="F42" s="40">
        <f t="shared" si="2"/>
        <v>1862.9063494081233</v>
      </c>
      <c r="G42" s="40">
        <f t="shared" si="2"/>
        <v>1853.9525740025731</v>
      </c>
      <c r="H42" s="40">
        <f t="shared" si="2"/>
        <v>1962.6325602574004</v>
      </c>
      <c r="I42" s="40">
        <f t="shared" si="2"/>
        <v>2071.0590948090939</v>
      </c>
      <c r="J42" s="40">
        <f t="shared" si="2"/>
        <v>1928.0643886743874</v>
      </c>
      <c r="K42" s="40">
        <f t="shared" si="2"/>
        <v>1938.6155318757353</v>
      </c>
      <c r="L42" s="40">
        <f t="shared" si="2"/>
        <v>2067.0146448499222</v>
      </c>
      <c r="M42" s="40">
        <f t="shared" si="2"/>
        <v>1962.5455183104264</v>
      </c>
      <c r="N42" s="40">
        <f t="shared" si="2"/>
        <v>2002.1597520377509</v>
      </c>
      <c r="O42" s="40">
        <f t="shared" si="2"/>
        <v>2567.5637077107663</v>
      </c>
      <c r="P42" s="40">
        <f t="shared" ref="P42:Q42" si="3">AVERAGE(P5:P41)</f>
        <v>2708.381178039414</v>
      </c>
      <c r="Q42" s="40">
        <f t="shared" si="3"/>
        <v>2493.5891756418077</v>
      </c>
      <c r="R42" s="40">
        <f t="shared" ref="R42:W42" si="4">AVERAGE(R5:R41)</f>
        <v>2428.3827508827503</v>
      </c>
      <c r="S42" s="40">
        <f t="shared" si="4"/>
        <v>2446.5677683912977</v>
      </c>
      <c r="T42" s="40">
        <f t="shared" si="4"/>
        <v>2215.9583285483286</v>
      </c>
      <c r="U42" s="40">
        <f t="shared" si="4"/>
        <v>2226.2133047133043</v>
      </c>
      <c r="V42" s="40">
        <f t="shared" si="4"/>
        <v>1990.7063163444745</v>
      </c>
      <c r="W42" s="40">
        <f t="shared" si="4"/>
        <v>1911.4376193981454</v>
      </c>
      <c r="X42" s="40">
        <f t="shared" ref="X42" si="5">AVERAGE(X5:X41)</f>
        <v>2374.070224070224</v>
      </c>
      <c r="Y42" s="40">
        <f t="shared" ref="Y42:Z42" si="6">AVERAGE(Y5:Y41)</f>
        <v>2377.8089189189191</v>
      </c>
      <c r="Z42" s="40">
        <f t="shared" si="6"/>
        <v>2276.9555938241119</v>
      </c>
      <c r="AA42" s="40">
        <f t="shared" ref="AA42:AB42" si="7">AVERAGE(AA5:AA41)</f>
        <v>2190.0657484407484</v>
      </c>
      <c r="AB42" s="40">
        <f t="shared" si="7"/>
        <v>2155.9678842376211</v>
      </c>
      <c r="AC42" s="40">
        <f t="shared" ref="AC42:AE42" si="8">AVERAGE(AC5:AC41)</f>
        <v>2090.6383723949511</v>
      </c>
      <c r="AD42" s="40">
        <f t="shared" si="8"/>
        <v>2058.1921621621623</v>
      </c>
      <c r="AE42" s="40">
        <f t="shared" si="8"/>
        <v>2072.2413513513511</v>
      </c>
      <c r="AF42" s="37">
        <f>(AE42-S42)/S42*100</f>
        <v>-15.300063291771357</v>
      </c>
      <c r="AG42" s="37">
        <f t="shared" si="1"/>
        <v>0.68259851764423929</v>
      </c>
    </row>
    <row r="43" spans="1:33" s="41" customFormat="1" ht="15" customHeight="1" x14ac:dyDescent="0.25">
      <c r="A43" s="38" t="s">
        <v>38</v>
      </c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>
        <f t="shared" ref="O43:AE43" si="9">O42/N42*100-100</f>
        <v>28.239702406242088</v>
      </c>
      <c r="P43" s="40">
        <f t="shared" si="9"/>
        <v>5.484478141895849</v>
      </c>
      <c r="Q43" s="40">
        <f t="shared" si="9"/>
        <v>-7.9306415263560979</v>
      </c>
      <c r="R43" s="40">
        <f t="shared" si="9"/>
        <v>-2.6149626167780582</v>
      </c>
      <c r="S43" s="40">
        <f t="shared" si="9"/>
        <v>0.7488530175869812</v>
      </c>
      <c r="T43" s="40">
        <f t="shared" si="9"/>
        <v>-9.4258349522279019</v>
      </c>
      <c r="U43" s="40">
        <f t="shared" si="9"/>
        <v>0.46277838499308643</v>
      </c>
      <c r="V43" s="40">
        <f t="shared" si="9"/>
        <v>-10.578815060992497</v>
      </c>
      <c r="W43" s="40">
        <f t="shared" si="9"/>
        <v>-3.9819382846933422</v>
      </c>
      <c r="X43" s="40">
        <f t="shared" si="9"/>
        <v>24.203384927505383</v>
      </c>
      <c r="Y43" s="40">
        <f t="shared" si="9"/>
        <v>0.15748038161589761</v>
      </c>
      <c r="Z43" s="40">
        <f t="shared" si="9"/>
        <v>-4.2414394315864854</v>
      </c>
      <c r="AA43" s="40">
        <f t="shared" si="9"/>
        <v>-3.8160535769357438</v>
      </c>
      <c r="AB43" s="40">
        <f t="shared" si="9"/>
        <v>-1.5569333581607765</v>
      </c>
      <c r="AC43" s="40">
        <f t="shared" si="9"/>
        <v>-3.0301709186067711</v>
      </c>
      <c r="AD43" s="40">
        <f t="shared" ref="AD43" si="10">AD42/AC42*100-100</f>
        <v>-1.5519762126828169</v>
      </c>
      <c r="AE43" s="40">
        <f t="shared" ref="AE43" si="11">AE42/AD42*100-100</f>
        <v>0.68259851764422308</v>
      </c>
      <c r="AF43" s="37"/>
      <c r="AG43" s="37"/>
    </row>
    <row r="44" spans="1:33" s="41" customFormat="1" ht="15" customHeight="1" x14ac:dyDescent="0.25">
      <c r="A44" s="38" t="s">
        <v>39</v>
      </c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>
        <f t="shared" ref="O44:AE44" si="12">O42/C42*100-100</f>
        <v>39.391855191786078</v>
      </c>
      <c r="P44" s="40">
        <f t="shared" si="12"/>
        <v>45.58859294030151</v>
      </c>
      <c r="Q44" s="40">
        <f t="shared" si="12"/>
        <v>35.569511840558533</v>
      </c>
      <c r="R44" s="40">
        <f t="shared" si="12"/>
        <v>30.354526498569726</v>
      </c>
      <c r="S44" s="40">
        <f t="shared" si="12"/>
        <v>31.964959767514642</v>
      </c>
      <c r="T44" s="40">
        <f t="shared" si="12"/>
        <v>12.907447548801713</v>
      </c>
      <c r="U44" s="40">
        <f t="shared" si="12"/>
        <v>7.4915394878441361</v>
      </c>
      <c r="V44" s="40">
        <f t="shared" si="12"/>
        <v>3.2489541344184971</v>
      </c>
      <c r="W44" s="40">
        <f t="shared" si="12"/>
        <v>-1.401923797200439</v>
      </c>
      <c r="X44" s="40">
        <f t="shared" si="12"/>
        <v>14.855026788772264</v>
      </c>
      <c r="Y44" s="40">
        <f t="shared" si="12"/>
        <v>21.159427729655761</v>
      </c>
      <c r="Z44" s="40">
        <f t="shared" si="12"/>
        <v>13.724970822467114</v>
      </c>
      <c r="AA44" s="40">
        <f t="shared" si="12"/>
        <v>-14.70257420045067</v>
      </c>
      <c r="AB44" s="40">
        <f t="shared" si="12"/>
        <v>-20.396438222247667</v>
      </c>
      <c r="AC44" s="40">
        <f t="shared" si="12"/>
        <v>-16.1594703403035</v>
      </c>
      <c r="AD44" s="40">
        <f t="shared" ref="AD44" si="13">AD42/R42*100-100</f>
        <v>-15.244326232593224</v>
      </c>
      <c r="AE44" s="40">
        <f t="shared" ref="AE44" si="14">AE42/S42*100-100</f>
        <v>-15.300063291771366</v>
      </c>
      <c r="AF44" s="37"/>
      <c r="AG44" s="37"/>
    </row>
    <row r="46" spans="1:33" ht="15" customHeight="1" x14ac:dyDescent="0.25">
      <c r="A46" s="54" t="s">
        <v>40</v>
      </c>
      <c r="B46" s="52"/>
      <c r="C46" s="52"/>
    </row>
    <row r="47" spans="1:33" ht="15" customHeight="1" x14ac:dyDescent="0.25">
      <c r="A47" s="53" t="s">
        <v>56</v>
      </c>
      <c r="B47" s="55">
        <v>2500</v>
      </c>
      <c r="C47" s="53"/>
      <c r="AA47" s="1"/>
    </row>
    <row r="48" spans="1:33" ht="15" customHeight="1" x14ac:dyDescent="0.25">
      <c r="A48" s="57" t="s">
        <v>50</v>
      </c>
      <c r="B48" s="55">
        <v>2428.5714285714298</v>
      </c>
      <c r="C48" s="53"/>
      <c r="AA48" s="1"/>
    </row>
    <row r="49" spans="1:27" ht="15" customHeight="1" x14ac:dyDescent="0.25">
      <c r="A49" s="57" t="s">
        <v>49</v>
      </c>
      <c r="B49" s="59">
        <v>2387.2606661687028</v>
      </c>
      <c r="C49" s="53"/>
      <c r="G49" s="16"/>
      <c r="AA49" s="1"/>
    </row>
    <row r="50" spans="1:27" ht="15" customHeight="1" x14ac:dyDescent="0.25">
      <c r="A50" s="52"/>
      <c r="B50" s="52"/>
      <c r="C50" s="53"/>
    </row>
    <row r="51" spans="1:27" ht="15" customHeight="1" x14ac:dyDescent="0.25">
      <c r="A51" s="54" t="s">
        <v>41</v>
      </c>
      <c r="B51" s="52"/>
      <c r="C51" s="52"/>
    </row>
    <row r="52" spans="1:27" ht="15" customHeight="1" x14ac:dyDescent="0.25">
      <c r="A52" s="53" t="s">
        <v>57</v>
      </c>
      <c r="B52" s="58">
        <v>1795</v>
      </c>
      <c r="C52" s="53"/>
      <c r="Z52" s="1"/>
      <c r="AA52" s="1"/>
    </row>
    <row r="53" spans="1:27" ht="15" customHeight="1" x14ac:dyDescent="0.25">
      <c r="A53" s="56" t="s">
        <v>47</v>
      </c>
      <c r="B53" s="58">
        <v>1690</v>
      </c>
      <c r="C53" s="53"/>
      <c r="Z53" s="1"/>
      <c r="AA53" s="1"/>
    </row>
    <row r="54" spans="1:27" ht="15" customHeight="1" x14ac:dyDescent="0.25">
      <c r="A54" s="53" t="s">
        <v>58</v>
      </c>
      <c r="B54" s="55">
        <v>1687.5</v>
      </c>
      <c r="C54" s="53"/>
      <c r="Z54" s="1"/>
      <c r="AA54" s="1"/>
    </row>
    <row r="61" spans="1:27" ht="15" customHeight="1" x14ac:dyDescent="0.25">
      <c r="B61" s="1"/>
      <c r="C6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2018-06-11T10:33:55Z</dcterms:modified>
</cp:coreProperties>
</file>